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348" yWindow="0" windowWidth="21924" windowHeight="9204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1" i="1" l="1"/>
  <c r="L17" i="1"/>
  <c r="L18" i="1"/>
  <c r="L76" i="1"/>
  <c r="L84" i="1" s="1"/>
  <c r="L83" i="1"/>
  <c r="L111" i="1"/>
  <c r="L123" i="1"/>
  <c r="L124" i="1" s="1"/>
  <c r="L135" i="1"/>
  <c r="L136" i="1"/>
  <c r="J103" i="1" l="1"/>
  <c r="G30" i="1" l="1"/>
  <c r="H30" i="1"/>
  <c r="I30" i="1"/>
  <c r="J30" i="1"/>
  <c r="B136" i="1" l="1"/>
  <c r="A136" i="1"/>
  <c r="J135" i="1"/>
  <c r="I135" i="1"/>
  <c r="I136" i="1" s="1"/>
  <c r="H135" i="1"/>
  <c r="G135" i="1"/>
  <c r="G136" i="1" s="1"/>
  <c r="F135" i="1"/>
  <c r="B129" i="1"/>
  <c r="A129" i="1"/>
  <c r="F128" i="1"/>
  <c r="B124" i="1"/>
  <c r="A124" i="1"/>
  <c r="J123" i="1"/>
  <c r="I123" i="1"/>
  <c r="H123" i="1"/>
  <c r="G123" i="1"/>
  <c r="B117" i="1"/>
  <c r="A117" i="1"/>
  <c r="J116" i="1"/>
  <c r="I116" i="1"/>
  <c r="I124" i="1" s="1"/>
  <c r="H116" i="1"/>
  <c r="G116" i="1"/>
  <c r="B111" i="1"/>
  <c r="A111" i="1"/>
  <c r="J110" i="1"/>
  <c r="I110" i="1"/>
  <c r="I111" i="1" s="1"/>
  <c r="H110" i="1"/>
  <c r="H111" i="1" s="1"/>
  <c r="G110" i="1"/>
  <c r="F111" i="1"/>
  <c r="B104" i="1"/>
  <c r="A104" i="1"/>
  <c r="B99" i="1"/>
  <c r="A99" i="1"/>
  <c r="J98" i="1"/>
  <c r="I98" i="1"/>
  <c r="H98" i="1"/>
  <c r="G98" i="1"/>
  <c r="B91" i="1"/>
  <c r="A91" i="1"/>
  <c r="J90" i="1"/>
  <c r="I90" i="1"/>
  <c r="H90" i="1"/>
  <c r="G90" i="1"/>
  <c r="B84" i="1"/>
  <c r="A84" i="1"/>
  <c r="J83" i="1"/>
  <c r="I83" i="1"/>
  <c r="H83" i="1"/>
  <c r="G83" i="1"/>
  <c r="B77" i="1"/>
  <c r="A77" i="1"/>
  <c r="J76" i="1"/>
  <c r="I76" i="1"/>
  <c r="H76" i="1"/>
  <c r="G76" i="1"/>
  <c r="F76" i="1"/>
  <c r="B71" i="1"/>
  <c r="A71" i="1"/>
  <c r="J70" i="1"/>
  <c r="I70" i="1"/>
  <c r="H70" i="1"/>
  <c r="G70" i="1"/>
  <c r="B64" i="1"/>
  <c r="A64" i="1"/>
  <c r="J63" i="1"/>
  <c r="I63" i="1"/>
  <c r="I71" i="1" s="1"/>
  <c r="H63" i="1"/>
  <c r="G63" i="1"/>
  <c r="B58" i="1"/>
  <c r="A58" i="1"/>
  <c r="J57" i="1"/>
  <c r="I57" i="1"/>
  <c r="H57" i="1"/>
  <c r="G57" i="1"/>
  <c r="B51" i="1"/>
  <c r="A51" i="1"/>
  <c r="J50" i="1"/>
  <c r="I50" i="1"/>
  <c r="I58" i="1" s="1"/>
  <c r="H50" i="1"/>
  <c r="G50" i="1"/>
  <c r="B44" i="1"/>
  <c r="A44" i="1"/>
  <c r="J43" i="1"/>
  <c r="I43" i="1"/>
  <c r="H43" i="1"/>
  <c r="G43" i="1"/>
  <c r="B37" i="1"/>
  <c r="A37" i="1"/>
  <c r="J36" i="1"/>
  <c r="I36" i="1"/>
  <c r="H36" i="1"/>
  <c r="G36" i="1"/>
  <c r="B31" i="1"/>
  <c r="A31" i="1"/>
  <c r="B24" i="1"/>
  <c r="A24" i="1"/>
  <c r="B18" i="1"/>
  <c r="A18" i="1"/>
  <c r="J17" i="1"/>
  <c r="I17" i="1"/>
  <c r="H17" i="1"/>
  <c r="G17" i="1"/>
  <c r="B12" i="1"/>
  <c r="A12" i="1"/>
  <c r="J11" i="1"/>
  <c r="I11" i="1"/>
  <c r="H11" i="1"/>
  <c r="G11" i="1"/>
  <c r="H124" i="1" l="1"/>
  <c r="I44" i="1"/>
  <c r="J124" i="1"/>
  <c r="G124" i="1"/>
  <c r="H84" i="1"/>
  <c r="G99" i="1"/>
  <c r="I84" i="1"/>
  <c r="H99" i="1"/>
  <c r="I99" i="1"/>
  <c r="G84" i="1"/>
  <c r="I18" i="1"/>
  <c r="H44" i="1"/>
  <c r="H71" i="1"/>
  <c r="H136" i="1"/>
  <c r="G58" i="1"/>
  <c r="H58" i="1"/>
  <c r="G44" i="1"/>
  <c r="F136" i="1"/>
  <c r="F124" i="1"/>
  <c r="J111" i="1"/>
  <c r="J99" i="1"/>
  <c r="F84" i="1"/>
  <c r="G111" i="1"/>
  <c r="J136" i="1"/>
  <c r="J71" i="1"/>
  <c r="J84" i="1"/>
  <c r="F99" i="1"/>
  <c r="G71" i="1"/>
  <c r="J58" i="1"/>
  <c r="J44" i="1"/>
  <c r="J18" i="1"/>
  <c r="H18" i="1"/>
  <c r="G18" i="1"/>
  <c r="F18" i="1"/>
  <c r="I137" i="1" l="1"/>
  <c r="H137" i="1"/>
  <c r="F137" i="1"/>
  <c r="J137" i="1"/>
  <c r="G137" i="1"/>
</calcChain>
</file>

<file path=xl/sharedStrings.xml><?xml version="1.0" encoding="utf-8"?>
<sst xmlns="http://schemas.openxmlformats.org/spreadsheetml/2006/main" count="448" uniqueCount="208">
  <si>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</si>
  <si>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</si>
  <si>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</si>
  <si>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</si>
  <si>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</si>
  <si>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</si>
  <si>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</si>
  <si>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</si>
  <si>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</si>
  <si>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</si>
  <si>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</si>
  <si>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</si>
  <si>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</si>
  <si>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</si>
  <si>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</si>
  <si>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</si>
  <si>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</si>
  <si>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</si>
  <si>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</si>
  <si>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</si>
  <si>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</si>
  <si>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</si>
  <si>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</si>
  <si>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</si>
  <si>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</si>
  <si>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</si>
  <si>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</si>
  <si>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</si>
  <si>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</si>
  <si>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</si>
  <si>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</si>
  <si>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</si>
  <si>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</si>
  <si>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</si>
  <si>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</si>
  <si>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</si>
  <si>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</si>
  <si>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 школы</t>
  </si>
  <si>
    <t>Чай с лимоном</t>
  </si>
  <si>
    <t>321м</t>
  </si>
  <si>
    <t>286м</t>
  </si>
  <si>
    <t>306м</t>
  </si>
  <si>
    <t>Запеканка рисовая с творогом</t>
  </si>
  <si>
    <t>Огурец/помидор  свежий/соленый порц.</t>
  </si>
  <si>
    <t>МБОУСОШ с.Каликино №2</t>
  </si>
  <si>
    <t>Прилепина О.Я.</t>
  </si>
  <si>
    <t>каша  молочная пшенная</t>
  </si>
  <si>
    <t xml:space="preserve">батон </t>
  </si>
  <si>
    <t>сыр(порциями)</t>
  </si>
  <si>
    <t xml:space="preserve">чай  с сахаром </t>
  </si>
  <si>
    <t>150</t>
  </si>
  <si>
    <t>30</t>
  </si>
  <si>
    <t>10</t>
  </si>
  <si>
    <t xml:space="preserve">     200    </t>
  </si>
  <si>
    <t xml:space="preserve">икра кабачковая </t>
  </si>
  <si>
    <t>суп гороховый</t>
  </si>
  <si>
    <t>плов из мяса птицы</t>
  </si>
  <si>
    <t>хлеб черный</t>
  </si>
  <si>
    <t>компот из сух.фруктов</t>
  </si>
  <si>
    <t>70</t>
  </si>
  <si>
    <t>90/150</t>
  </si>
  <si>
    <t>47</t>
  </si>
  <si>
    <t>200</t>
  </si>
  <si>
    <t>макароны запеченые с сыром</t>
  </si>
  <si>
    <t>чай с лимоном</t>
  </si>
  <si>
    <t>пряники</t>
  </si>
  <si>
    <t>94</t>
  </si>
  <si>
    <t>11,33</t>
  </si>
  <si>
    <t>2.98</t>
  </si>
  <si>
    <t>13,16</t>
  </si>
  <si>
    <t>16,65</t>
  </si>
  <si>
    <t>280,69</t>
  </si>
  <si>
    <t>9,63</t>
  </si>
  <si>
    <t>10,14</t>
  </si>
  <si>
    <t>41,36</t>
  </si>
  <si>
    <t>котлета из мяса птицы</t>
  </si>
  <si>
    <t>капуста тушеная</t>
  </si>
  <si>
    <t>компот из свежих яблок</t>
  </si>
  <si>
    <t xml:space="preserve">суп картофельный с пшеном        </t>
  </si>
  <si>
    <t>60</t>
  </si>
  <si>
    <t>90</t>
  </si>
  <si>
    <t>0,02</t>
  </si>
  <si>
    <t>4,55</t>
  </si>
  <si>
    <t>19,57</t>
  </si>
  <si>
    <t>7,35</t>
  </si>
  <si>
    <t>3,20</t>
  </si>
  <si>
    <t>1,19</t>
  </si>
  <si>
    <t>каша рисовая молочная</t>
  </si>
  <si>
    <t xml:space="preserve">хлеб </t>
  </si>
  <si>
    <t xml:space="preserve">сладкое </t>
  </si>
  <si>
    <t xml:space="preserve">напиток </t>
  </si>
  <si>
    <t>120</t>
  </si>
  <si>
    <t>11,30</t>
  </si>
  <si>
    <t>борщ со сметаной</t>
  </si>
  <si>
    <t>птица отварная</t>
  </si>
  <si>
    <t>гречка с маслом</t>
  </si>
  <si>
    <t>напиток фруктовый</t>
  </si>
  <si>
    <t>200/4</t>
  </si>
  <si>
    <t>90/30</t>
  </si>
  <si>
    <t xml:space="preserve">200    </t>
  </si>
  <si>
    <t>6,27</t>
  </si>
  <si>
    <t>38,44</t>
  </si>
  <si>
    <t>5,78</t>
  </si>
  <si>
    <t>3,90</t>
  </si>
  <si>
    <t>24,00</t>
  </si>
  <si>
    <t>1,10</t>
  </si>
  <si>
    <t>0,20</t>
  </si>
  <si>
    <t>5,20</t>
  </si>
  <si>
    <t>0,08</t>
  </si>
  <si>
    <t>0,00</t>
  </si>
  <si>
    <t>13/17</t>
  </si>
  <si>
    <t>каша молочная "Дружба"</t>
  </si>
  <si>
    <t>батон</t>
  </si>
  <si>
    <t>сыр</t>
  </si>
  <si>
    <t xml:space="preserve">чай </t>
  </si>
  <si>
    <t>110</t>
  </si>
  <si>
    <t>9,60</t>
  </si>
  <si>
    <t>3.21</t>
  </si>
  <si>
    <t>5,50</t>
  </si>
  <si>
    <t>1,50</t>
  </si>
  <si>
    <t>12,21</t>
  </si>
  <si>
    <t>картофельное пюре</t>
  </si>
  <si>
    <t>рыба туш.в том.соус.с овощ.</t>
  </si>
  <si>
    <t>рассольник со сметаной</t>
  </si>
  <si>
    <t xml:space="preserve">икра свекольная </t>
  </si>
  <si>
    <t>200/5</t>
  </si>
  <si>
    <t>90/90</t>
  </si>
  <si>
    <t>150/4</t>
  </si>
  <si>
    <t>4,12</t>
  </si>
  <si>
    <t>5,23</t>
  </si>
  <si>
    <t>30,17</t>
  </si>
  <si>
    <t>6,25</t>
  </si>
  <si>
    <t>1,12</t>
  </si>
  <si>
    <t>3,40</t>
  </si>
  <si>
    <t>152,50</t>
  </si>
  <si>
    <t>омлет натуральный</t>
  </si>
  <si>
    <t>чай  с лимоном</t>
  </si>
  <si>
    <t>16,80</t>
  </si>
  <si>
    <t>салат из свежей капусты</t>
  </si>
  <si>
    <t>свекольник со сметаной</t>
  </si>
  <si>
    <t>тефтели из мяса птицы</t>
  </si>
  <si>
    <t xml:space="preserve">макароны отварные </t>
  </si>
  <si>
    <t>компот из св. яблок</t>
  </si>
  <si>
    <t xml:space="preserve">60    </t>
  </si>
  <si>
    <t>150/3</t>
  </si>
  <si>
    <t>2,50</t>
  </si>
  <si>
    <t>5,33</t>
  </si>
  <si>
    <t>24,43</t>
  </si>
  <si>
    <t>3,89</t>
  </si>
  <si>
    <t>3,46</t>
  </si>
  <si>
    <t>624</t>
  </si>
  <si>
    <t>44,12</t>
  </si>
  <si>
    <t xml:space="preserve">каша геркулесовая </t>
  </si>
  <si>
    <t>щи из свежей капусты</t>
  </si>
  <si>
    <t>гуляш из говядины</t>
  </si>
  <si>
    <t>гречка</t>
  </si>
  <si>
    <t>200/3</t>
  </si>
  <si>
    <t>60/50</t>
  </si>
  <si>
    <t xml:space="preserve">каша молочная манная </t>
  </si>
  <si>
    <t>масло сливочное</t>
  </si>
  <si>
    <t>кофейный напиток</t>
  </si>
  <si>
    <t>6,92</t>
  </si>
  <si>
    <t>5,85</t>
  </si>
  <si>
    <t>3,33</t>
  </si>
  <si>
    <t>8,25</t>
  </si>
  <si>
    <t>1,85</t>
  </si>
  <si>
    <t>2,0</t>
  </si>
  <si>
    <t>суп картофельный с рисом</t>
  </si>
  <si>
    <t>биточки из руб.курицы</t>
  </si>
  <si>
    <t>пюре картофельное</t>
  </si>
  <si>
    <t xml:space="preserve">пряник </t>
  </si>
  <si>
    <t>4,43</t>
  </si>
  <si>
    <t>20,78</t>
  </si>
  <si>
    <t>6,48</t>
  </si>
  <si>
    <t>12,60</t>
  </si>
  <si>
    <t>2,73</t>
  </si>
  <si>
    <t>195,00</t>
  </si>
  <si>
    <t>152,5</t>
  </si>
  <si>
    <t>10,35</t>
  </si>
  <si>
    <t>12,72</t>
  </si>
  <si>
    <t>14,07</t>
  </si>
  <si>
    <t>3,04</t>
  </si>
  <si>
    <t>7,5</t>
  </si>
  <si>
    <t>18,7</t>
  </si>
  <si>
    <t>4,80</t>
  </si>
  <si>
    <t>1,60</t>
  </si>
  <si>
    <t>10,00</t>
  </si>
  <si>
    <t>11,31</t>
  </si>
  <si>
    <t>9,24</t>
  </si>
  <si>
    <t>23,53</t>
  </si>
  <si>
    <t>500</t>
  </si>
  <si>
    <t>птица тушеная в смет соус</t>
  </si>
  <si>
    <t>рис</t>
  </si>
  <si>
    <t>80/30</t>
  </si>
  <si>
    <t>37,18</t>
  </si>
  <si>
    <t>7,73</t>
  </si>
  <si>
    <t>какао с молоком</t>
  </si>
  <si>
    <t>салат из свеклы</t>
  </si>
  <si>
    <t>суп картоф. с макар. издел.</t>
  </si>
  <si>
    <t>овощи тушеные</t>
  </si>
  <si>
    <t>Фрукты</t>
  </si>
  <si>
    <t>14,00</t>
  </si>
  <si>
    <t>винегрет</t>
  </si>
  <si>
    <t>биточки из мяса птицы</t>
  </si>
  <si>
    <t>макароны отв. с маслом</t>
  </si>
  <si>
    <t>859</t>
  </si>
  <si>
    <t>104,00</t>
  </si>
  <si>
    <t xml:space="preserve">фрукыт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</si>
</sst>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/>
    <xf numFmtId="0" fontId="1" fillId="3" borderId="3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0" borderId="6" xfId="0" applyFont="1" applyBorder="1"/>
    <xf numFmtId="0" fontId="8" fillId="0" borderId="2" xfId="0" applyFont="1" applyBorder="1"/>
    <xf numFmtId="0" fontId="8" fillId="3" borderId="2" xfId="0" applyFont="1" applyFill="1" applyBorder="1" applyProtection="1">
      <protection locked="0"/>
    </xf>
    <xf numFmtId="0" fontId="9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/>
    <xf numFmtId="0" fontId="10" fillId="4" borderId="2" xfId="0" applyFont="1" applyFill="1" applyBorder="1" applyAlignment="1" applyProtection="1">
      <alignment horizontal="right"/>
      <protection locked="0"/>
    </xf>
    <xf numFmtId="0" fontId="8" fillId="4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0" borderId="14" xfId="0" applyFont="1" applyBorder="1"/>
    <xf numFmtId="0" fontId="8" fillId="0" borderId="1" xfId="0" applyFont="1" applyBorder="1"/>
    <xf numFmtId="0" fontId="8" fillId="3" borderId="2" xfId="0" applyNumberFormat="1" applyFont="1" applyFill="1" applyBorder="1"/>
    <xf numFmtId="0" fontId="8" fillId="3" borderId="3" xfId="0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8" fillId="0" borderId="23" xfId="0" applyFont="1" applyFill="1" applyBorder="1" applyAlignment="1" applyProtection="1">
      <alignment vertical="top" wrapText="1"/>
      <protection locked="0"/>
    </xf>
    <xf numFmtId="0" fontId="1" fillId="6" borderId="2" xfId="0" applyFont="1" applyFill="1" applyBorder="1" applyProtection="1">
      <protection locked="0"/>
    </xf>
    <xf numFmtId="1" fontId="1" fillId="6" borderId="4" xfId="0" applyNumberFormat="1" applyFont="1" applyFill="1" applyBorder="1" applyAlignment="1" applyProtection="1">
      <alignment horizontal="center"/>
      <protection locked="0"/>
    </xf>
    <xf numFmtId="1" fontId="1" fillId="6" borderId="2" xfId="0" applyNumberFormat="1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wrapText="1"/>
      <protection locked="0"/>
    </xf>
    <xf numFmtId="0" fontId="1" fillId="6" borderId="2" xfId="0" applyFont="1" applyFill="1" applyBorder="1" applyAlignment="1" applyProtection="1">
      <alignment horizontal="left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15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Protection="1"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2" fontId="8" fillId="0" borderId="2" xfId="0" applyNumberFormat="1" applyFont="1" applyFill="1" applyBorder="1" applyAlignment="1" applyProtection="1">
      <alignment horizontal="center"/>
      <protection locked="0"/>
    </xf>
    <xf numFmtId="2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2" fontId="8" fillId="0" borderId="3" xfId="0" applyNumberFormat="1" applyFont="1" applyFill="1" applyBorder="1" applyAlignment="1" applyProtection="1">
      <alignment horizontal="center"/>
      <protection locked="0"/>
    </xf>
    <xf numFmtId="2" fontId="8" fillId="0" borderId="25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Protection="1"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2" fontId="8" fillId="0" borderId="4" xfId="0" applyNumberFormat="1" applyFont="1" applyFill="1" applyBorder="1" applyAlignment="1" applyProtection="1">
      <alignment horizontal="center"/>
      <protection locked="0"/>
    </xf>
    <xf numFmtId="2" fontId="8" fillId="0" borderId="26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Protection="1"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2" fontId="8" fillId="0" borderId="5" xfId="0" applyNumberFormat="1" applyFont="1" applyFill="1" applyBorder="1" applyAlignment="1" applyProtection="1">
      <alignment horizontal="center"/>
      <protection locked="0"/>
    </xf>
    <xf numFmtId="2" fontId="8" fillId="0" borderId="27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center" vertical="center"/>
      <protection locked="0"/>
    </xf>
    <xf numFmtId="2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2" fontId="8" fillId="0" borderId="5" xfId="0" applyNumberFormat="1" applyFont="1" applyFill="1" applyBorder="1" applyAlignment="1" applyProtection="1">
      <alignment horizontal="center" vertical="center"/>
      <protection locked="0"/>
    </xf>
    <xf numFmtId="2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Protection="1">
      <protection locked="0"/>
    </xf>
    <xf numFmtId="49" fontId="8" fillId="4" borderId="2" xfId="0" applyNumberFormat="1" applyFont="1" applyFill="1" applyBorder="1" applyAlignment="1" applyProtection="1">
      <alignment horizontal="center" vertical="center"/>
      <protection locked="0"/>
    </xf>
    <xf numFmtId="2" fontId="8" fillId="4" borderId="2" xfId="0" applyNumberFormat="1" applyFont="1" applyFill="1" applyBorder="1" applyAlignment="1" applyProtection="1">
      <alignment horizontal="center" vertical="center"/>
      <protection locked="0"/>
    </xf>
    <xf numFmtId="2" fontId="8" fillId="4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Protection="1"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7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49" fontId="8" fillId="3" borderId="1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0" borderId="24" xfId="0" applyNumberFormat="1" applyFont="1" applyFill="1" applyBorder="1" applyAlignment="1" applyProtection="1">
      <alignment horizontal="center" vertical="center"/>
      <protection locked="0"/>
    </xf>
    <xf numFmtId="2" fontId="8" fillId="0" borderId="28" xfId="0" applyNumberFormat="1" applyFont="1" applyFill="1" applyBorder="1" applyAlignment="1" applyProtection="1">
      <alignment horizontal="center" vertical="center"/>
      <protection locked="0"/>
    </xf>
    <xf numFmtId="2" fontId="9" fillId="0" borderId="28" xfId="0" applyNumberFormat="1" applyFont="1" applyFill="1" applyBorder="1" applyAlignment="1" applyProtection="1">
      <alignment horizontal="center" vertical="center"/>
      <protection locked="0"/>
    </xf>
    <xf numFmtId="2" fontId="8" fillId="0" borderId="29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17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27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2" fontId="8" fillId="0" borderId="3" xfId="0" applyNumberFormat="1" applyFont="1" applyFill="1" applyBorder="1" applyAlignment="1" applyProtection="1">
      <alignment horizontal="center" vertical="center"/>
      <protection locked="0"/>
    </xf>
    <xf numFmtId="2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2" fontId="8" fillId="0" borderId="4" xfId="0" applyNumberFormat="1" applyFont="1" applyFill="1" applyBorder="1" applyAlignment="1" applyProtection="1">
      <alignment horizontal="center" vertical="center"/>
      <protection locked="0"/>
    </xf>
    <xf numFmtId="2" fontId="8" fillId="0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1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12" fontId="8" fillId="3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26" xfId="0" applyNumberFormat="1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12" fontId="8" fillId="3" borderId="2" xfId="0" applyNumberFormat="1" applyFont="1" applyFill="1" applyBorder="1" applyAlignment="1" applyProtection="1">
      <alignment horizontal="center" vertical="center"/>
      <protection locked="0"/>
    </xf>
    <xf numFmtId="12" fontId="8" fillId="3" borderId="3" xfId="0" applyNumberFormat="1" applyFont="1" applyFill="1" applyBorder="1" applyAlignment="1" applyProtection="1">
      <alignment horizontal="center" vertical="center"/>
      <protection locked="0"/>
    </xf>
    <xf numFmtId="2" fontId="8" fillId="3" borderId="3" xfId="0" applyNumberFormat="1" applyFont="1" applyFill="1" applyBorder="1" applyAlignment="1" applyProtection="1">
      <alignment horizontal="center" vertical="center"/>
      <protection locked="0"/>
    </xf>
    <xf numFmtId="2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1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2" xfId="0" applyNumberFormat="1" applyFont="1" applyFill="1" applyBorder="1" applyAlignment="1" applyProtection="1">
      <alignment horizontal="center" vertical="center"/>
      <protection locked="0"/>
    </xf>
    <xf numFmtId="12" fontId="9" fillId="3" borderId="2" xfId="0" applyNumberFormat="1" applyFont="1" applyFill="1" applyBorder="1" applyAlignment="1" applyProtection="1">
      <alignment horizontal="center" vertical="center"/>
      <protection locked="0"/>
    </xf>
    <xf numFmtId="2" fontId="9" fillId="3" borderId="2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49" fontId="8" fillId="3" borderId="3" xfId="0" applyNumberFormat="1" applyFont="1" applyFill="1" applyBorder="1" applyAlignment="1" applyProtection="1">
      <alignment horizontal="center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2" xfId="0" applyNumberFormat="1" applyFont="1" applyFill="1" applyBorder="1" applyAlignment="1" applyProtection="1">
      <alignment wrapText="1"/>
      <protection locked="0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top" wrapText="1"/>
    </xf>
    <xf numFmtId="49" fontId="8" fillId="3" borderId="17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Protection="1">
      <protection locked="0"/>
    </xf>
    <xf numFmtId="49" fontId="9" fillId="3" borderId="2" xfId="0" applyNumberFormat="1" applyFont="1" applyFill="1" applyBorder="1" applyAlignment="1" applyProtection="1">
      <alignment horizontal="center"/>
      <protection locked="0"/>
    </xf>
    <xf numFmtId="49" fontId="9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 vertical="top" wrapText="1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31" xfId="0" applyFont="1" applyFill="1" applyBorder="1" applyProtection="1">
      <protection locked="0"/>
    </xf>
    <xf numFmtId="49" fontId="8" fillId="0" borderId="31" xfId="0" applyNumberFormat="1" applyFont="1" applyFill="1" applyBorder="1" applyAlignment="1" applyProtection="1">
      <alignment horizontal="center"/>
      <protection locked="0"/>
    </xf>
    <xf numFmtId="2" fontId="8" fillId="0" borderId="31" xfId="0" applyNumberFormat="1" applyFont="1" applyFill="1" applyBorder="1" applyAlignment="1" applyProtection="1">
      <alignment horizontal="center"/>
      <protection locked="0"/>
    </xf>
    <xf numFmtId="0" fontId="8" fillId="0" borderId="31" xfId="0" applyFont="1" applyFill="1" applyBorder="1" applyAlignment="1" applyProtection="1">
      <alignment horizontal="center"/>
      <protection locked="0"/>
    </xf>
    <xf numFmtId="2" fontId="8" fillId="0" borderId="6" xfId="0" applyNumberFormat="1" applyFont="1" applyFill="1" applyBorder="1" applyAlignment="1" applyProtection="1">
      <alignment horizontal="center" vertical="center"/>
      <protection locked="0"/>
    </xf>
    <xf numFmtId="2" fontId="8" fillId="0" borderId="30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2" fontId="8" fillId="2" borderId="3" xfId="0" applyNumberFormat="1" applyFont="1" applyFill="1" applyBorder="1" applyAlignment="1">
      <alignment horizontal="center" vertical="top" wrapText="1"/>
    </xf>
    <xf numFmtId="0" fontId="8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33" sqref="E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0" style="2" customWidth="1"/>
    <col min="6" max="6" width="11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5" ht="14.4" x14ac:dyDescent="0.3">
      <c r="A1" s="1" t="s">
        <v>7</v>
      </c>
      <c r="C1" s="53" t="s">
        <v>44</v>
      </c>
      <c r="D1" s="54"/>
      <c r="E1" s="54"/>
      <c r="F1" s="5" t="s">
        <v>36</v>
      </c>
      <c r="G1" s="2" t="s">
        <v>16</v>
      </c>
      <c r="H1" s="55" t="s">
        <v>37</v>
      </c>
      <c r="I1" s="55"/>
      <c r="J1" s="55"/>
      <c r="K1" s="55"/>
    </row>
    <row r="2" spans="1:15" ht="17.399999999999999" x14ac:dyDescent="0.25">
      <c r="A2" s="21" t="s">
        <v>6</v>
      </c>
      <c r="C2" s="2"/>
      <c r="G2" s="2" t="s">
        <v>17</v>
      </c>
      <c r="H2" s="55" t="s">
        <v>45</v>
      </c>
      <c r="I2" s="55"/>
      <c r="J2" s="55"/>
      <c r="K2" s="55"/>
    </row>
    <row r="3" spans="1:15" ht="17.25" customHeight="1" x14ac:dyDescent="0.25">
      <c r="A3" s="4" t="s">
        <v>8</v>
      </c>
      <c r="C3" s="2"/>
      <c r="D3" s="3"/>
      <c r="E3" s="50" t="s">
        <v>9</v>
      </c>
      <c r="G3" s="2" t="s">
        <v>18</v>
      </c>
      <c r="H3" s="51">
        <v>1</v>
      </c>
      <c r="I3" s="51">
        <v>9</v>
      </c>
      <c r="J3" s="52">
        <v>2023</v>
      </c>
      <c r="K3" s="27"/>
    </row>
    <row r="4" spans="1:15" x14ac:dyDescent="0.25">
      <c r="C4" s="2"/>
      <c r="D4" s="4"/>
      <c r="H4" s="26" t="s">
        <v>33</v>
      </c>
      <c r="I4" s="26" t="s">
        <v>34</v>
      </c>
      <c r="J4" s="26" t="s">
        <v>35</v>
      </c>
    </row>
    <row r="5" spans="1:15" ht="31.2" thickBot="1" x14ac:dyDescent="0.3">
      <c r="A5" s="24" t="s">
        <v>14</v>
      </c>
      <c r="B5" s="25" t="s">
        <v>15</v>
      </c>
      <c r="C5" s="22" t="s">
        <v>0</v>
      </c>
      <c r="D5" s="22" t="s">
        <v>13</v>
      </c>
      <c r="E5" s="22" t="s">
        <v>12</v>
      </c>
      <c r="F5" s="22" t="s">
        <v>31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32</v>
      </c>
    </row>
    <row r="6" spans="1:15" ht="13.8" x14ac:dyDescent="0.25">
      <c r="A6" s="11">
        <v>1</v>
      </c>
      <c r="B6" s="12">
        <v>1</v>
      </c>
      <c r="C6" s="44" t="s">
        <v>19</v>
      </c>
      <c r="D6" s="45" t="s">
        <v>20</v>
      </c>
      <c r="E6" s="58" t="s">
        <v>46</v>
      </c>
      <c r="F6" s="59" t="s">
        <v>50</v>
      </c>
      <c r="G6" s="60">
        <v>6.6</v>
      </c>
      <c r="H6" s="60">
        <v>6</v>
      </c>
      <c r="I6" s="61">
        <v>26.4</v>
      </c>
      <c r="J6" s="60">
        <v>177</v>
      </c>
      <c r="K6" s="62">
        <v>384</v>
      </c>
      <c r="L6" s="60">
        <v>8.82</v>
      </c>
      <c r="M6" s="197"/>
    </row>
    <row r="7" spans="1:15" ht="13.8" x14ac:dyDescent="0.25">
      <c r="A7" s="13"/>
      <c r="B7" s="8"/>
      <c r="C7" s="35"/>
      <c r="D7" s="46" t="s">
        <v>22</v>
      </c>
      <c r="E7" s="63" t="s">
        <v>47</v>
      </c>
      <c r="F7" s="64" t="s">
        <v>51</v>
      </c>
      <c r="G7" s="65">
        <v>2.2999999999999998</v>
      </c>
      <c r="H7" s="65">
        <v>0.9</v>
      </c>
      <c r="I7" s="66">
        <v>15.3</v>
      </c>
      <c r="J7" s="65">
        <v>79</v>
      </c>
      <c r="K7" s="67"/>
      <c r="L7" s="65">
        <v>3.21</v>
      </c>
      <c r="M7" s="197"/>
    </row>
    <row r="8" spans="1:15" ht="13.8" x14ac:dyDescent="0.25">
      <c r="A8" s="13"/>
      <c r="B8" s="8"/>
      <c r="C8" s="35"/>
      <c r="D8" s="46"/>
      <c r="E8" s="63" t="s">
        <v>48</v>
      </c>
      <c r="F8" s="64" t="s">
        <v>52</v>
      </c>
      <c r="G8" s="65">
        <v>2.3199999999999998</v>
      </c>
      <c r="H8" s="65">
        <v>2.95</v>
      </c>
      <c r="I8" s="66">
        <v>0.3</v>
      </c>
      <c r="J8" s="65">
        <v>36.4</v>
      </c>
      <c r="K8" s="67">
        <v>42</v>
      </c>
      <c r="L8" s="65">
        <v>5.5</v>
      </c>
      <c r="M8" s="197"/>
    </row>
    <row r="9" spans="1:15" ht="13.8" x14ac:dyDescent="0.25">
      <c r="A9" s="13"/>
      <c r="B9" s="8"/>
      <c r="C9" s="35"/>
      <c r="D9" s="46" t="s">
        <v>21</v>
      </c>
      <c r="E9" s="63" t="s">
        <v>49</v>
      </c>
      <c r="F9" s="64" t="s">
        <v>53</v>
      </c>
      <c r="G9" s="65">
        <v>0.2</v>
      </c>
      <c r="H9" s="65">
        <v>0</v>
      </c>
      <c r="I9" s="66">
        <v>14</v>
      </c>
      <c r="J9" s="65">
        <v>280.69</v>
      </c>
      <c r="K9" s="67">
        <v>944</v>
      </c>
      <c r="L9" s="65">
        <v>1.5</v>
      </c>
      <c r="M9" s="197"/>
    </row>
    <row r="10" spans="1:15" ht="14.4" thickBot="1" x14ac:dyDescent="0.3">
      <c r="A10" s="13"/>
      <c r="B10" s="8"/>
      <c r="C10" s="35"/>
      <c r="D10" s="46" t="s">
        <v>23</v>
      </c>
      <c r="E10" s="68" t="s">
        <v>23</v>
      </c>
      <c r="F10" s="69" t="s">
        <v>50</v>
      </c>
      <c r="G10" s="70">
        <v>1.5</v>
      </c>
      <c r="H10" s="70">
        <v>0.3</v>
      </c>
      <c r="I10" s="71">
        <v>21</v>
      </c>
      <c r="J10" s="70">
        <v>96</v>
      </c>
      <c r="K10" s="72"/>
      <c r="L10" s="70">
        <v>11.55</v>
      </c>
      <c r="M10" s="197"/>
    </row>
    <row r="11" spans="1:15" ht="13.8" x14ac:dyDescent="0.25">
      <c r="A11" s="14"/>
      <c r="B11" s="10"/>
      <c r="C11" s="33"/>
      <c r="D11" s="73" t="s">
        <v>30</v>
      </c>
      <c r="E11" s="166"/>
      <c r="F11" s="167">
        <v>540</v>
      </c>
      <c r="G11" s="167">
        <f>SUM(G6:G10)</f>
        <v>12.919999999999998</v>
      </c>
      <c r="H11" s="167">
        <f>SUM(H6:H10)</f>
        <v>10.150000000000002</v>
      </c>
      <c r="I11" s="167">
        <f>SUM(I6:I10)</f>
        <v>77</v>
      </c>
      <c r="J11" s="167">
        <f>SUM(J6:J10)</f>
        <v>669.08999999999992</v>
      </c>
      <c r="K11" s="168"/>
      <c r="L11" s="167">
        <f>SUM(L6:L10)</f>
        <v>30.580000000000002</v>
      </c>
      <c r="M11" s="197"/>
    </row>
    <row r="12" spans="1:15" ht="13.8" x14ac:dyDescent="0.25">
      <c r="A12" s="15">
        <f>A6</f>
        <v>1</v>
      </c>
      <c r="B12" s="6">
        <f>B6</f>
        <v>1</v>
      </c>
      <c r="C12" s="32" t="s">
        <v>24</v>
      </c>
      <c r="D12" s="33" t="s">
        <v>25</v>
      </c>
      <c r="E12" s="74" t="s">
        <v>54</v>
      </c>
      <c r="F12" s="75" t="s">
        <v>59</v>
      </c>
      <c r="G12" s="76">
        <v>1.6</v>
      </c>
      <c r="H12" s="76">
        <v>5.0999999999999996</v>
      </c>
      <c r="I12" s="77">
        <v>6.8</v>
      </c>
      <c r="J12" s="76">
        <v>80</v>
      </c>
      <c r="K12" s="78"/>
      <c r="L12" s="76">
        <v>11.33</v>
      </c>
      <c r="M12" s="197"/>
    </row>
    <row r="13" spans="1:15" ht="13.8" x14ac:dyDescent="0.25">
      <c r="A13" s="13"/>
      <c r="B13" s="8"/>
      <c r="C13" s="35"/>
      <c r="D13" s="36" t="s">
        <v>26</v>
      </c>
      <c r="E13" s="63" t="s">
        <v>55</v>
      </c>
      <c r="F13" s="64">
        <v>200</v>
      </c>
      <c r="G13" s="65">
        <v>5.6</v>
      </c>
      <c r="H13" s="65">
        <v>3.8</v>
      </c>
      <c r="I13" s="66">
        <v>0</v>
      </c>
      <c r="J13" s="65">
        <v>122.3</v>
      </c>
      <c r="K13" s="67">
        <v>206</v>
      </c>
      <c r="L13" s="65">
        <v>6.48</v>
      </c>
      <c r="M13" s="197"/>
    </row>
    <row r="14" spans="1:15" ht="13.8" x14ac:dyDescent="0.25">
      <c r="A14" s="13"/>
      <c r="B14" s="8"/>
      <c r="C14" s="35"/>
      <c r="D14" s="36" t="s">
        <v>27</v>
      </c>
      <c r="E14" s="63" t="s">
        <v>56</v>
      </c>
      <c r="F14" s="64" t="s">
        <v>60</v>
      </c>
      <c r="G14" s="65">
        <v>20.3</v>
      </c>
      <c r="H14" s="65">
        <v>17</v>
      </c>
      <c r="I14" s="66">
        <v>35.69</v>
      </c>
      <c r="J14" s="65">
        <v>377</v>
      </c>
      <c r="K14" s="67">
        <v>646</v>
      </c>
      <c r="L14" s="65">
        <v>27.29</v>
      </c>
      <c r="M14" s="197"/>
    </row>
    <row r="15" spans="1:15" ht="13.8" x14ac:dyDescent="0.25">
      <c r="A15" s="13"/>
      <c r="B15" s="8"/>
      <c r="C15" s="35"/>
      <c r="D15" s="36" t="s">
        <v>88</v>
      </c>
      <c r="E15" s="63" t="s">
        <v>57</v>
      </c>
      <c r="F15" s="64" t="s">
        <v>61</v>
      </c>
      <c r="G15" s="65">
        <v>4.8</v>
      </c>
      <c r="H15" s="65">
        <v>1.6</v>
      </c>
      <c r="I15" s="66">
        <v>24.6</v>
      </c>
      <c r="J15" s="65">
        <v>104</v>
      </c>
      <c r="K15" s="67"/>
      <c r="L15" s="65">
        <v>3.2</v>
      </c>
      <c r="M15" s="197"/>
    </row>
    <row r="16" spans="1:15" ht="14.4" thickBot="1" x14ac:dyDescent="0.3">
      <c r="A16" s="13"/>
      <c r="B16" s="8"/>
      <c r="C16" s="35"/>
      <c r="D16" s="36" t="s">
        <v>90</v>
      </c>
      <c r="E16" s="79" t="s">
        <v>58</v>
      </c>
      <c r="F16" s="80" t="s">
        <v>62</v>
      </c>
      <c r="G16" s="81">
        <v>0.04</v>
      </c>
      <c r="H16" s="81">
        <v>0</v>
      </c>
      <c r="I16" s="82">
        <v>24.76</v>
      </c>
      <c r="J16" s="81">
        <v>94.2</v>
      </c>
      <c r="K16" s="83">
        <v>859</v>
      </c>
      <c r="L16" s="81">
        <v>1.1200000000000001</v>
      </c>
      <c r="M16" s="197"/>
      <c r="O16" s="29"/>
    </row>
    <row r="17" spans="1:15" ht="14.4" thickBot="1" x14ac:dyDescent="0.3">
      <c r="A17" s="14"/>
      <c r="B17" s="10"/>
      <c r="C17" s="33"/>
      <c r="D17" s="84" t="s">
        <v>30</v>
      </c>
      <c r="E17" s="169"/>
      <c r="F17" s="170">
        <v>757</v>
      </c>
      <c r="G17" s="170">
        <f>SUM(G12:G16)</f>
        <v>32.339999999999996</v>
      </c>
      <c r="H17" s="170">
        <f>SUM(H12:H16)</f>
        <v>27.5</v>
      </c>
      <c r="I17" s="170">
        <f>SUM(I12:I16)</f>
        <v>91.850000000000009</v>
      </c>
      <c r="J17" s="170">
        <f>SUM(J12:J16)</f>
        <v>777.5</v>
      </c>
      <c r="K17" s="171"/>
      <c r="L17" s="170">
        <f>SUM(L12:L16)</f>
        <v>49.42</v>
      </c>
      <c r="M17" s="197"/>
      <c r="O17" s="29"/>
    </row>
    <row r="18" spans="1:15" ht="14.4" thickBot="1" x14ac:dyDescent="0.3">
      <c r="A18" s="18">
        <f>A6</f>
        <v>1</v>
      </c>
      <c r="B18" s="19">
        <f>B6</f>
        <v>1</v>
      </c>
      <c r="C18" s="56" t="s">
        <v>4</v>
      </c>
      <c r="D18" s="57"/>
      <c r="E18" s="43"/>
      <c r="F18" s="172">
        <f>F11+F17</f>
        <v>1297</v>
      </c>
      <c r="G18" s="172">
        <f>G11+G17</f>
        <v>45.259999999999991</v>
      </c>
      <c r="H18" s="172">
        <f>H11+H17</f>
        <v>37.650000000000006</v>
      </c>
      <c r="I18" s="172">
        <f>I11+I17</f>
        <v>168.85000000000002</v>
      </c>
      <c r="J18" s="172">
        <f>J11+J17</f>
        <v>1446.59</v>
      </c>
      <c r="K18" s="172"/>
      <c r="L18" s="198">
        <f>L11+L17</f>
        <v>80</v>
      </c>
      <c r="M18" s="197"/>
      <c r="O18" s="28"/>
    </row>
    <row r="19" spans="1:15" ht="13.8" x14ac:dyDescent="0.25">
      <c r="A19" s="7">
        <v>1</v>
      </c>
      <c r="B19" s="8">
        <v>2</v>
      </c>
      <c r="C19" s="44" t="s">
        <v>19</v>
      </c>
      <c r="D19" s="45" t="s">
        <v>20</v>
      </c>
      <c r="E19" s="63" t="s">
        <v>63</v>
      </c>
      <c r="F19" s="64">
        <v>180</v>
      </c>
      <c r="G19" s="85" t="s">
        <v>72</v>
      </c>
      <c r="H19" s="85" t="s">
        <v>73</v>
      </c>
      <c r="I19" s="86" t="s">
        <v>74</v>
      </c>
      <c r="J19" s="85">
        <v>280</v>
      </c>
      <c r="K19" s="87">
        <v>421</v>
      </c>
      <c r="L19" s="64" t="s">
        <v>67</v>
      </c>
      <c r="M19" s="197"/>
    </row>
    <row r="20" spans="1:15" ht="13.8" x14ac:dyDescent="0.25">
      <c r="A20" s="7"/>
      <c r="B20" s="8"/>
      <c r="C20" s="35"/>
      <c r="D20" s="46" t="s">
        <v>21</v>
      </c>
      <c r="E20" s="63" t="s">
        <v>64</v>
      </c>
      <c r="F20" s="64">
        <v>200</v>
      </c>
      <c r="G20" s="85">
        <v>0.2</v>
      </c>
      <c r="H20" s="85">
        <v>0</v>
      </c>
      <c r="I20" s="86">
        <v>14</v>
      </c>
      <c r="J20" s="85" t="s">
        <v>71</v>
      </c>
      <c r="K20" s="87">
        <v>958</v>
      </c>
      <c r="L20" s="64" t="s">
        <v>68</v>
      </c>
      <c r="M20" s="197"/>
    </row>
    <row r="21" spans="1:15" ht="13.8" x14ac:dyDescent="0.25">
      <c r="A21" s="7"/>
      <c r="B21" s="8"/>
      <c r="C21" s="35"/>
      <c r="D21" s="46" t="s">
        <v>89</v>
      </c>
      <c r="E21" s="79" t="s">
        <v>65</v>
      </c>
      <c r="F21" s="80" t="s">
        <v>66</v>
      </c>
      <c r="G21" s="88">
        <v>3.9</v>
      </c>
      <c r="H21" s="88">
        <v>10</v>
      </c>
      <c r="I21" s="89">
        <v>39</v>
      </c>
      <c r="J21" s="88">
        <v>257</v>
      </c>
      <c r="K21" s="87"/>
      <c r="L21" s="80" t="s">
        <v>69</v>
      </c>
      <c r="M21" s="197"/>
    </row>
    <row r="22" spans="1:15" ht="13.8" x14ac:dyDescent="0.25">
      <c r="A22" s="7"/>
      <c r="B22" s="8"/>
      <c r="C22" s="35"/>
      <c r="D22" s="46" t="s">
        <v>23</v>
      </c>
      <c r="E22" s="79" t="s">
        <v>207</v>
      </c>
      <c r="F22" s="80" t="s">
        <v>50</v>
      </c>
      <c r="G22" s="88">
        <v>1.5</v>
      </c>
      <c r="H22" s="88">
        <v>0.3</v>
      </c>
      <c r="I22" s="89">
        <v>21</v>
      </c>
      <c r="J22" s="88">
        <v>96</v>
      </c>
      <c r="K22" s="87"/>
      <c r="L22" s="80" t="s">
        <v>70</v>
      </c>
      <c r="M22" s="199"/>
    </row>
    <row r="23" spans="1:15" ht="14.4" thickBot="1" x14ac:dyDescent="0.3">
      <c r="A23" s="9"/>
      <c r="B23" s="10"/>
      <c r="C23" s="33"/>
      <c r="D23" s="41" t="s">
        <v>30</v>
      </c>
      <c r="E23" s="90"/>
      <c r="F23" s="91" t="s">
        <v>150</v>
      </c>
      <c r="G23" s="92">
        <v>15.23</v>
      </c>
      <c r="H23" s="92">
        <v>20.440000000000001</v>
      </c>
      <c r="I23" s="93">
        <v>115.36</v>
      </c>
      <c r="J23" s="92">
        <v>913.69</v>
      </c>
      <c r="K23" s="94"/>
      <c r="L23" s="91" t="s">
        <v>151</v>
      </c>
      <c r="M23" s="197"/>
    </row>
    <row r="24" spans="1:15" ht="13.8" x14ac:dyDescent="0.25">
      <c r="A24" s="6">
        <f>A19</f>
        <v>1</v>
      </c>
      <c r="B24" s="6">
        <f>B19</f>
        <v>2</v>
      </c>
      <c r="C24" s="32" t="s">
        <v>24</v>
      </c>
      <c r="D24" s="33" t="s">
        <v>25</v>
      </c>
      <c r="E24" s="34" t="s">
        <v>43</v>
      </c>
      <c r="F24" s="59" t="s">
        <v>79</v>
      </c>
      <c r="G24" s="95">
        <v>0.46</v>
      </c>
      <c r="H24" s="95">
        <v>3.65</v>
      </c>
      <c r="I24" s="96">
        <v>1.43</v>
      </c>
      <c r="J24" s="95">
        <v>40.380000000000003</v>
      </c>
      <c r="K24" s="97" t="s">
        <v>110</v>
      </c>
      <c r="L24" s="59" t="s">
        <v>81</v>
      </c>
      <c r="M24" s="197"/>
    </row>
    <row r="25" spans="1:15" ht="13.8" x14ac:dyDescent="0.25">
      <c r="A25" s="7"/>
      <c r="B25" s="8"/>
      <c r="C25" s="35"/>
      <c r="D25" s="36" t="s">
        <v>26</v>
      </c>
      <c r="E25" s="63" t="s">
        <v>78</v>
      </c>
      <c r="F25" s="64">
        <v>200</v>
      </c>
      <c r="G25" s="85">
        <v>1.74</v>
      </c>
      <c r="H25" s="85">
        <v>2.27</v>
      </c>
      <c r="I25" s="86">
        <v>11.43</v>
      </c>
      <c r="J25" s="85">
        <v>74</v>
      </c>
      <c r="K25" s="87">
        <v>204</v>
      </c>
      <c r="L25" s="64" t="s">
        <v>82</v>
      </c>
      <c r="M25" s="197"/>
    </row>
    <row r="26" spans="1:15" ht="13.8" x14ac:dyDescent="0.25">
      <c r="A26" s="7"/>
      <c r="B26" s="8"/>
      <c r="C26" s="35"/>
      <c r="D26" s="36" t="s">
        <v>27</v>
      </c>
      <c r="E26" s="63" t="s">
        <v>75</v>
      </c>
      <c r="F26" s="64" t="s">
        <v>80</v>
      </c>
      <c r="G26" s="85">
        <v>16.38</v>
      </c>
      <c r="H26" s="85">
        <v>9.36</v>
      </c>
      <c r="I26" s="86">
        <v>9.42</v>
      </c>
      <c r="J26" s="85">
        <v>199.8</v>
      </c>
      <c r="K26" s="87">
        <v>608</v>
      </c>
      <c r="L26" s="64" t="s">
        <v>83</v>
      </c>
      <c r="M26" s="197"/>
    </row>
    <row r="27" spans="1:15" ht="13.8" x14ac:dyDescent="0.25">
      <c r="A27" s="7"/>
      <c r="B27" s="8"/>
      <c r="C27" s="35"/>
      <c r="D27" s="36" t="s">
        <v>28</v>
      </c>
      <c r="E27" s="98" t="s">
        <v>76</v>
      </c>
      <c r="F27" s="99" t="s">
        <v>50</v>
      </c>
      <c r="G27" s="100">
        <v>4.7</v>
      </c>
      <c r="H27" s="100">
        <v>7.36</v>
      </c>
      <c r="I27" s="101">
        <v>12.7</v>
      </c>
      <c r="J27" s="100">
        <v>190.4</v>
      </c>
      <c r="K27" s="102">
        <v>315</v>
      </c>
      <c r="L27" s="99" t="s">
        <v>84</v>
      </c>
      <c r="M27" s="197"/>
    </row>
    <row r="28" spans="1:15" ht="13.8" x14ac:dyDescent="0.25">
      <c r="A28" s="7"/>
      <c r="B28" s="8"/>
      <c r="C28" s="35"/>
      <c r="D28" s="36" t="s">
        <v>88</v>
      </c>
      <c r="E28" s="63" t="s">
        <v>57</v>
      </c>
      <c r="F28" s="64" t="s">
        <v>61</v>
      </c>
      <c r="G28" s="85">
        <v>4.8</v>
      </c>
      <c r="H28" s="85">
        <v>1.6</v>
      </c>
      <c r="I28" s="86">
        <v>24.6</v>
      </c>
      <c r="J28" s="85">
        <v>104</v>
      </c>
      <c r="K28" s="87"/>
      <c r="L28" s="64" t="s">
        <v>85</v>
      </c>
      <c r="M28" s="197"/>
    </row>
    <row r="29" spans="1:15" ht="13.8" x14ac:dyDescent="0.25">
      <c r="A29" s="7"/>
      <c r="B29" s="8"/>
      <c r="C29" s="35"/>
      <c r="D29" s="36" t="s">
        <v>29</v>
      </c>
      <c r="E29" s="103" t="s">
        <v>77</v>
      </c>
      <c r="F29" s="64">
        <v>200</v>
      </c>
      <c r="G29" s="85">
        <v>0.16</v>
      </c>
      <c r="H29" s="85">
        <v>0</v>
      </c>
      <c r="I29" s="86">
        <v>24</v>
      </c>
      <c r="J29" s="85">
        <v>108</v>
      </c>
      <c r="K29" s="87">
        <v>868</v>
      </c>
      <c r="L29" s="64" t="s">
        <v>86</v>
      </c>
      <c r="M29" s="197"/>
    </row>
    <row r="30" spans="1:15" ht="13.8" x14ac:dyDescent="0.25">
      <c r="A30" s="9"/>
      <c r="B30" s="10"/>
      <c r="C30" s="33"/>
      <c r="D30" s="84" t="s">
        <v>30</v>
      </c>
      <c r="E30" s="169"/>
      <c r="F30" s="170">
        <v>747</v>
      </c>
      <c r="G30" s="170">
        <f>SUM(G24:G29)</f>
        <v>28.24</v>
      </c>
      <c r="H30" s="170">
        <f>SUM(H24:H29)</f>
        <v>24.240000000000002</v>
      </c>
      <c r="I30" s="170">
        <f>SUM(I24:I29)</f>
        <v>83.580000000000013</v>
      </c>
      <c r="J30" s="170">
        <f>SUM(J24:J29)</f>
        <v>716.58</v>
      </c>
      <c r="K30" s="171"/>
      <c r="L30" s="170">
        <v>35.880000000000003</v>
      </c>
      <c r="M30" s="197"/>
    </row>
    <row r="31" spans="1:15" ht="15.75" customHeight="1" thickBot="1" x14ac:dyDescent="0.3">
      <c r="A31" s="20">
        <f>A19</f>
        <v>1</v>
      </c>
      <c r="B31" s="20">
        <f>B19</f>
        <v>2</v>
      </c>
      <c r="C31" s="56" t="s">
        <v>4</v>
      </c>
      <c r="D31" s="57"/>
      <c r="E31" s="43"/>
      <c r="F31" s="172">
        <v>1371</v>
      </c>
      <c r="G31" s="172">
        <v>88.15</v>
      </c>
      <c r="H31" s="172">
        <v>44.68</v>
      </c>
      <c r="I31" s="172">
        <v>198.94</v>
      </c>
      <c r="J31" s="172">
        <v>1630.27</v>
      </c>
      <c r="K31" s="172"/>
      <c r="L31" s="198">
        <v>80</v>
      </c>
      <c r="M31" s="197"/>
    </row>
    <row r="32" spans="1:15" ht="13.8" x14ac:dyDescent="0.25">
      <c r="A32" s="11">
        <v>1</v>
      </c>
      <c r="B32" s="12">
        <v>3</v>
      </c>
      <c r="C32" s="44" t="s">
        <v>19</v>
      </c>
      <c r="D32" s="45" t="s">
        <v>20</v>
      </c>
      <c r="E32" s="63" t="s">
        <v>87</v>
      </c>
      <c r="F32" s="64" t="s">
        <v>50</v>
      </c>
      <c r="G32" s="85">
        <v>3.32</v>
      </c>
      <c r="H32" s="85">
        <v>3.05</v>
      </c>
      <c r="I32" s="85">
        <v>27.74</v>
      </c>
      <c r="J32" s="85">
        <v>197</v>
      </c>
      <c r="K32" s="67">
        <v>384</v>
      </c>
      <c r="L32" s="64" t="s">
        <v>92</v>
      </c>
      <c r="M32" s="197"/>
    </row>
    <row r="33" spans="1:13" ht="13.8" x14ac:dyDescent="0.25">
      <c r="A33" s="13"/>
      <c r="B33" s="8"/>
      <c r="C33" s="35"/>
      <c r="D33" s="46" t="s">
        <v>22</v>
      </c>
      <c r="E33" s="63" t="s">
        <v>47</v>
      </c>
      <c r="F33" s="64" t="s">
        <v>51</v>
      </c>
      <c r="G33" s="65">
        <v>2.2999999999999998</v>
      </c>
      <c r="H33" s="65">
        <v>0.9</v>
      </c>
      <c r="I33" s="65">
        <v>15.3</v>
      </c>
      <c r="J33" s="65">
        <v>79</v>
      </c>
      <c r="K33" s="67"/>
      <c r="L33" s="65">
        <v>3.21</v>
      </c>
      <c r="M33" s="197"/>
    </row>
    <row r="34" spans="1:13" ht="13.8" x14ac:dyDescent="0.25">
      <c r="A34" s="13"/>
      <c r="B34" s="8"/>
      <c r="C34" s="35"/>
      <c r="D34" s="46" t="s">
        <v>23</v>
      </c>
      <c r="E34" s="63" t="s">
        <v>23</v>
      </c>
      <c r="F34" s="64" t="s">
        <v>91</v>
      </c>
      <c r="G34" s="65">
        <v>1.5</v>
      </c>
      <c r="H34" s="65">
        <v>0.3</v>
      </c>
      <c r="I34" s="65">
        <v>21</v>
      </c>
      <c r="J34" s="65">
        <v>96</v>
      </c>
      <c r="K34" s="67"/>
      <c r="L34" s="65">
        <v>9.24</v>
      </c>
      <c r="M34" s="197"/>
    </row>
    <row r="35" spans="1:13" ht="13.8" x14ac:dyDescent="0.25">
      <c r="A35" s="13"/>
      <c r="B35" s="8"/>
      <c r="C35" s="35"/>
      <c r="D35" s="46" t="s">
        <v>21</v>
      </c>
      <c r="E35" s="63" t="s">
        <v>64</v>
      </c>
      <c r="F35" s="64" t="s">
        <v>62</v>
      </c>
      <c r="G35" s="65">
        <v>0.2</v>
      </c>
      <c r="H35" s="65">
        <v>0</v>
      </c>
      <c r="I35" s="65">
        <v>14</v>
      </c>
      <c r="J35" s="65">
        <v>280.69</v>
      </c>
      <c r="K35" s="67">
        <v>958</v>
      </c>
      <c r="L35" s="65">
        <v>2.98</v>
      </c>
      <c r="M35" s="197"/>
    </row>
    <row r="36" spans="1:13" ht="14.4" thickBot="1" x14ac:dyDescent="0.3">
      <c r="A36" s="14"/>
      <c r="B36" s="10"/>
      <c r="C36" s="33"/>
      <c r="D36" s="41" t="s">
        <v>30</v>
      </c>
      <c r="E36" s="42"/>
      <c r="F36" s="173">
        <v>500</v>
      </c>
      <c r="G36" s="173">
        <f>SUM(G32:G35)</f>
        <v>7.3199999999999994</v>
      </c>
      <c r="H36" s="173">
        <f>SUM(H32:H35)</f>
        <v>4.25</v>
      </c>
      <c r="I36" s="173">
        <f>SUM(I32:I35)</f>
        <v>78.039999999999992</v>
      </c>
      <c r="J36" s="173">
        <f>SUM(J32:J35)</f>
        <v>652.69000000000005</v>
      </c>
      <c r="K36" s="174"/>
      <c r="L36" s="173">
        <v>26.73</v>
      </c>
      <c r="M36" s="197"/>
    </row>
    <row r="37" spans="1:13" ht="13.8" x14ac:dyDescent="0.25">
      <c r="A37" s="15">
        <f>A32</f>
        <v>1</v>
      </c>
      <c r="B37" s="6">
        <f>B32</f>
        <v>3</v>
      </c>
      <c r="C37" s="32" t="s">
        <v>24</v>
      </c>
      <c r="D37" s="33" t="s">
        <v>25</v>
      </c>
      <c r="E37" s="34" t="s">
        <v>43</v>
      </c>
      <c r="F37" s="104" t="s">
        <v>79</v>
      </c>
      <c r="G37" s="105" t="s">
        <v>105</v>
      </c>
      <c r="H37" s="105" t="s">
        <v>106</v>
      </c>
      <c r="I37" s="106" t="s">
        <v>107</v>
      </c>
      <c r="J37" s="105" t="s">
        <v>104</v>
      </c>
      <c r="K37" s="97" t="s">
        <v>110</v>
      </c>
      <c r="L37" s="105" t="s">
        <v>81</v>
      </c>
      <c r="M37" s="197"/>
    </row>
    <row r="38" spans="1:13" ht="13.8" x14ac:dyDescent="0.25">
      <c r="A38" s="13"/>
      <c r="B38" s="8"/>
      <c r="C38" s="35"/>
      <c r="D38" s="36" t="s">
        <v>26</v>
      </c>
      <c r="E38" s="63" t="s">
        <v>93</v>
      </c>
      <c r="F38" s="64" t="s">
        <v>97</v>
      </c>
      <c r="G38" s="85">
        <v>4.8</v>
      </c>
      <c r="H38" s="85">
        <v>5.4</v>
      </c>
      <c r="I38" s="86">
        <v>10.02</v>
      </c>
      <c r="J38" s="85">
        <v>92</v>
      </c>
      <c r="K38" s="67">
        <v>170</v>
      </c>
      <c r="L38" s="64" t="s">
        <v>100</v>
      </c>
      <c r="M38" s="197"/>
    </row>
    <row r="39" spans="1:13" ht="13.8" x14ac:dyDescent="0.25">
      <c r="A39" s="13"/>
      <c r="B39" s="8"/>
      <c r="C39" s="35"/>
      <c r="D39" s="36" t="s">
        <v>27</v>
      </c>
      <c r="E39" s="63" t="s">
        <v>94</v>
      </c>
      <c r="F39" s="64" t="s">
        <v>98</v>
      </c>
      <c r="G39" s="85">
        <v>16.88</v>
      </c>
      <c r="H39" s="85">
        <v>10.88</v>
      </c>
      <c r="I39" s="86">
        <v>0</v>
      </c>
      <c r="J39" s="85">
        <v>165</v>
      </c>
      <c r="K39" s="67">
        <v>637</v>
      </c>
      <c r="L39" s="64" t="s">
        <v>101</v>
      </c>
      <c r="M39" s="197"/>
    </row>
    <row r="40" spans="1:13" ht="13.8" x14ac:dyDescent="0.25">
      <c r="A40" s="13"/>
      <c r="B40" s="8"/>
      <c r="C40" s="35"/>
      <c r="D40" s="36" t="s">
        <v>28</v>
      </c>
      <c r="E40" s="98" t="s">
        <v>95</v>
      </c>
      <c r="F40" s="99" t="s">
        <v>50</v>
      </c>
      <c r="G40" s="100">
        <v>7.46</v>
      </c>
      <c r="H40" s="100">
        <v>5.61</v>
      </c>
      <c r="I40" s="101">
        <v>35.840000000000003</v>
      </c>
      <c r="J40" s="100">
        <v>230.45</v>
      </c>
      <c r="K40" s="107">
        <v>378</v>
      </c>
      <c r="L40" s="99" t="s">
        <v>102</v>
      </c>
      <c r="M40" s="197"/>
    </row>
    <row r="41" spans="1:13" ht="13.8" x14ac:dyDescent="0.25">
      <c r="A41" s="13"/>
      <c r="B41" s="8"/>
      <c r="C41" s="35"/>
      <c r="D41" s="36" t="s">
        <v>88</v>
      </c>
      <c r="E41" s="63" t="s">
        <v>57</v>
      </c>
      <c r="F41" s="64" t="s">
        <v>61</v>
      </c>
      <c r="G41" s="85">
        <v>4.8</v>
      </c>
      <c r="H41" s="85">
        <v>1.6</v>
      </c>
      <c r="I41" s="86">
        <v>24.6</v>
      </c>
      <c r="J41" s="85">
        <v>104</v>
      </c>
      <c r="K41" s="67"/>
      <c r="L41" s="64" t="s">
        <v>85</v>
      </c>
      <c r="M41" s="197"/>
    </row>
    <row r="42" spans="1:13" ht="13.8" x14ac:dyDescent="0.25">
      <c r="A42" s="13"/>
      <c r="B42" s="8"/>
      <c r="C42" s="35"/>
      <c r="D42" s="36" t="s">
        <v>29</v>
      </c>
      <c r="E42" s="37" t="s">
        <v>96</v>
      </c>
      <c r="F42" s="108" t="s">
        <v>99</v>
      </c>
      <c r="G42" s="109" t="s">
        <v>108</v>
      </c>
      <c r="H42" s="109" t="s">
        <v>109</v>
      </c>
      <c r="I42" s="110">
        <v>19.510000000000002</v>
      </c>
      <c r="J42" s="111">
        <v>94</v>
      </c>
      <c r="K42" s="112">
        <v>864</v>
      </c>
      <c r="L42" s="109" t="s">
        <v>103</v>
      </c>
      <c r="M42" s="197"/>
    </row>
    <row r="43" spans="1:13" ht="13.8" x14ac:dyDescent="0.25">
      <c r="A43" s="14"/>
      <c r="B43" s="10"/>
      <c r="C43" s="33"/>
      <c r="D43" s="84" t="s">
        <v>30</v>
      </c>
      <c r="E43" s="169"/>
      <c r="F43" s="170">
        <v>781</v>
      </c>
      <c r="G43" s="170">
        <f>SUM(G37:G42)</f>
        <v>33.94</v>
      </c>
      <c r="H43" s="170">
        <f>SUM(H37:H42)</f>
        <v>23.490000000000002</v>
      </c>
      <c r="I43" s="170">
        <f>SUM(I37:I42)</f>
        <v>89.970000000000013</v>
      </c>
      <c r="J43" s="170">
        <f>SUM(J37:J42)</f>
        <v>685.45</v>
      </c>
      <c r="K43" s="171"/>
      <c r="L43" s="170">
        <v>57.61</v>
      </c>
      <c r="M43" s="197"/>
    </row>
    <row r="44" spans="1:13" ht="15.75" customHeight="1" thickBot="1" x14ac:dyDescent="0.3">
      <c r="A44" s="18">
        <f>A32</f>
        <v>1</v>
      </c>
      <c r="B44" s="19">
        <f>B32</f>
        <v>3</v>
      </c>
      <c r="C44" s="56" t="s">
        <v>4</v>
      </c>
      <c r="D44" s="57"/>
      <c r="E44" s="43"/>
      <c r="F44" s="172">
        <v>1281</v>
      </c>
      <c r="G44" s="172">
        <f>G36+G43</f>
        <v>41.26</v>
      </c>
      <c r="H44" s="172">
        <f>H36+H43</f>
        <v>27.740000000000002</v>
      </c>
      <c r="I44" s="172">
        <f>I36+I43</f>
        <v>168.01</v>
      </c>
      <c r="J44" s="172">
        <f>J36+J43</f>
        <v>1338.14</v>
      </c>
      <c r="K44" s="172"/>
      <c r="L44" s="172">
        <v>84.34</v>
      </c>
      <c r="M44" s="197"/>
    </row>
    <row r="45" spans="1:13" ht="13.8" x14ac:dyDescent="0.25">
      <c r="A45" s="11">
        <v>1</v>
      </c>
      <c r="B45" s="12">
        <v>4</v>
      </c>
      <c r="C45" s="44" t="s">
        <v>19</v>
      </c>
      <c r="D45" s="45" t="s">
        <v>20</v>
      </c>
      <c r="E45" s="63" t="s">
        <v>111</v>
      </c>
      <c r="F45" s="64">
        <v>150</v>
      </c>
      <c r="G45" s="85">
        <v>5.18</v>
      </c>
      <c r="H45" s="85">
        <v>6.9</v>
      </c>
      <c r="I45" s="86">
        <v>36.15</v>
      </c>
      <c r="J45" s="85">
        <v>225</v>
      </c>
      <c r="K45" s="67">
        <v>378</v>
      </c>
      <c r="L45" s="64" t="s">
        <v>116</v>
      </c>
      <c r="M45" s="197"/>
    </row>
    <row r="46" spans="1:13" ht="13.8" x14ac:dyDescent="0.25">
      <c r="A46" s="13"/>
      <c r="B46" s="8"/>
      <c r="C46" s="35"/>
      <c r="D46" s="46" t="s">
        <v>22</v>
      </c>
      <c r="E46" s="63" t="s">
        <v>112</v>
      </c>
      <c r="F46" s="64" t="s">
        <v>51</v>
      </c>
      <c r="G46" s="85">
        <v>2.2999999999999998</v>
      </c>
      <c r="H46" s="85">
        <v>0.9</v>
      </c>
      <c r="I46" s="86">
        <v>15.3</v>
      </c>
      <c r="J46" s="85">
        <v>79</v>
      </c>
      <c r="K46" s="67"/>
      <c r="L46" s="64" t="s">
        <v>117</v>
      </c>
      <c r="M46" s="197"/>
    </row>
    <row r="47" spans="1:13" ht="13.8" x14ac:dyDescent="0.25">
      <c r="A47" s="13"/>
      <c r="B47" s="8"/>
      <c r="C47" s="35"/>
      <c r="D47" s="46"/>
      <c r="E47" s="63" t="s">
        <v>113</v>
      </c>
      <c r="F47" s="64">
        <v>10</v>
      </c>
      <c r="G47" s="85">
        <v>2.3199999999999998</v>
      </c>
      <c r="H47" s="85">
        <v>2.95</v>
      </c>
      <c r="I47" s="86">
        <v>0</v>
      </c>
      <c r="J47" s="85">
        <v>36.4</v>
      </c>
      <c r="K47" s="67"/>
      <c r="L47" s="64" t="s">
        <v>118</v>
      </c>
      <c r="M47" s="197"/>
    </row>
    <row r="48" spans="1:13" ht="13.8" x14ac:dyDescent="0.25">
      <c r="A48" s="13"/>
      <c r="B48" s="8"/>
      <c r="C48" s="35"/>
      <c r="D48" s="46" t="s">
        <v>21</v>
      </c>
      <c r="E48" s="63" t="s">
        <v>114</v>
      </c>
      <c r="F48" s="64">
        <v>200</v>
      </c>
      <c r="G48" s="85">
        <v>0.2</v>
      </c>
      <c r="H48" s="85">
        <v>0</v>
      </c>
      <c r="I48" s="86">
        <v>14</v>
      </c>
      <c r="J48" s="85" t="s">
        <v>71</v>
      </c>
      <c r="K48" s="87">
        <v>944</v>
      </c>
      <c r="L48" s="64" t="s">
        <v>119</v>
      </c>
      <c r="M48" s="197"/>
    </row>
    <row r="49" spans="1:13" ht="13.8" x14ac:dyDescent="0.25">
      <c r="A49" s="13"/>
      <c r="B49" s="8"/>
      <c r="C49" s="35"/>
      <c r="D49" s="46" t="s">
        <v>23</v>
      </c>
      <c r="E49" s="63" t="s">
        <v>23</v>
      </c>
      <c r="F49" s="64" t="s">
        <v>115</v>
      </c>
      <c r="G49" s="85">
        <v>1.5</v>
      </c>
      <c r="H49" s="85">
        <v>0.3</v>
      </c>
      <c r="I49" s="86">
        <v>21</v>
      </c>
      <c r="J49" s="85">
        <v>96</v>
      </c>
      <c r="K49" s="67"/>
      <c r="L49" s="64" t="s">
        <v>120</v>
      </c>
      <c r="M49" s="197"/>
    </row>
    <row r="50" spans="1:13" ht="14.4" thickBot="1" x14ac:dyDescent="0.3">
      <c r="A50" s="14"/>
      <c r="B50" s="10"/>
      <c r="C50" s="33"/>
      <c r="D50" s="41" t="s">
        <v>30</v>
      </c>
      <c r="E50" s="42"/>
      <c r="F50" s="173">
        <v>500</v>
      </c>
      <c r="G50" s="173">
        <f>SUM(G45:G49)</f>
        <v>11.499999999999998</v>
      </c>
      <c r="H50" s="173">
        <f>SUM(H45:H49)</f>
        <v>11.05</v>
      </c>
      <c r="I50" s="173">
        <f>SUM(I45:I49)</f>
        <v>86.45</v>
      </c>
      <c r="J50" s="173">
        <f>SUM(J45:J49)</f>
        <v>436.4</v>
      </c>
      <c r="K50" s="174"/>
      <c r="L50" s="173">
        <v>32.020000000000003</v>
      </c>
      <c r="M50" s="197"/>
    </row>
    <row r="51" spans="1:13" ht="13.8" x14ac:dyDescent="0.25">
      <c r="A51" s="15">
        <f>A45</f>
        <v>1</v>
      </c>
      <c r="B51" s="6">
        <f>B45</f>
        <v>4</v>
      </c>
      <c r="C51" s="32" t="s">
        <v>24</v>
      </c>
      <c r="D51" s="33" t="s">
        <v>25</v>
      </c>
      <c r="E51" s="58" t="s">
        <v>124</v>
      </c>
      <c r="F51" s="59" t="s">
        <v>79</v>
      </c>
      <c r="G51" s="113">
        <v>1.41</v>
      </c>
      <c r="H51" s="95">
        <v>2.76</v>
      </c>
      <c r="I51" s="96">
        <v>7.4</v>
      </c>
      <c r="J51" s="95">
        <v>60.06</v>
      </c>
      <c r="K51" s="62">
        <v>126</v>
      </c>
      <c r="L51" s="59" t="s">
        <v>128</v>
      </c>
      <c r="M51" s="197"/>
    </row>
    <row r="52" spans="1:13" ht="13.8" x14ac:dyDescent="0.25">
      <c r="A52" s="13"/>
      <c r="B52" s="8"/>
      <c r="C52" s="35"/>
      <c r="D52" s="36" t="s">
        <v>26</v>
      </c>
      <c r="E52" s="63" t="s">
        <v>123</v>
      </c>
      <c r="F52" s="64" t="s">
        <v>125</v>
      </c>
      <c r="G52" s="114">
        <v>1.68</v>
      </c>
      <c r="H52" s="85">
        <v>4.09</v>
      </c>
      <c r="I52" s="86">
        <v>13.27</v>
      </c>
      <c r="J52" s="85">
        <v>120.75</v>
      </c>
      <c r="K52" s="67">
        <v>195</v>
      </c>
      <c r="L52" s="64" t="s">
        <v>129</v>
      </c>
      <c r="M52" s="197"/>
    </row>
    <row r="53" spans="1:13" ht="13.8" x14ac:dyDescent="0.25">
      <c r="A53" s="13"/>
      <c r="B53" s="8"/>
      <c r="C53" s="35"/>
      <c r="D53" s="36" t="s">
        <v>27</v>
      </c>
      <c r="E53" s="63" t="s">
        <v>122</v>
      </c>
      <c r="F53" s="64" t="s">
        <v>126</v>
      </c>
      <c r="G53" s="114">
        <v>16.54</v>
      </c>
      <c r="H53" s="85">
        <v>9.42</v>
      </c>
      <c r="I53" s="86">
        <v>7.84</v>
      </c>
      <c r="J53" s="85">
        <v>180</v>
      </c>
      <c r="K53" s="67">
        <v>486</v>
      </c>
      <c r="L53" s="64" t="s">
        <v>130</v>
      </c>
      <c r="M53" s="197"/>
    </row>
    <row r="54" spans="1:13" ht="13.8" x14ac:dyDescent="0.25">
      <c r="A54" s="13"/>
      <c r="B54" s="8"/>
      <c r="C54" s="35"/>
      <c r="D54" s="36" t="s">
        <v>28</v>
      </c>
      <c r="E54" s="98" t="s">
        <v>121</v>
      </c>
      <c r="F54" s="99" t="s">
        <v>127</v>
      </c>
      <c r="G54" s="115" t="s">
        <v>133</v>
      </c>
      <c r="H54" s="100">
        <v>7.5</v>
      </c>
      <c r="I54" s="101">
        <v>18.7</v>
      </c>
      <c r="J54" s="100" t="s">
        <v>134</v>
      </c>
      <c r="K54" s="107" t="s">
        <v>39</v>
      </c>
      <c r="L54" s="99" t="s">
        <v>131</v>
      </c>
      <c r="M54" s="197"/>
    </row>
    <row r="55" spans="1:13" ht="13.8" x14ac:dyDescent="0.25">
      <c r="A55" s="13"/>
      <c r="B55" s="8"/>
      <c r="C55" s="35"/>
      <c r="D55" s="36" t="s">
        <v>88</v>
      </c>
      <c r="E55" s="63" t="s">
        <v>57</v>
      </c>
      <c r="F55" s="64" t="s">
        <v>61</v>
      </c>
      <c r="G55" s="114">
        <v>4.8</v>
      </c>
      <c r="H55" s="85">
        <v>1.6</v>
      </c>
      <c r="I55" s="86">
        <v>24.6</v>
      </c>
      <c r="J55" s="85">
        <v>104</v>
      </c>
      <c r="K55" s="67"/>
      <c r="L55" s="64" t="s">
        <v>85</v>
      </c>
      <c r="M55" s="197"/>
    </row>
    <row r="56" spans="1:13" ht="13.8" x14ac:dyDescent="0.25">
      <c r="A56" s="13"/>
      <c r="B56" s="8"/>
      <c r="C56" s="35"/>
      <c r="D56" s="36" t="s">
        <v>29</v>
      </c>
      <c r="E56" s="103" t="s">
        <v>58</v>
      </c>
      <c r="F56" s="64" t="s">
        <v>62</v>
      </c>
      <c r="G56" s="116">
        <v>0.04</v>
      </c>
      <c r="H56" s="88">
        <v>0</v>
      </c>
      <c r="I56" s="89">
        <v>24.76</v>
      </c>
      <c r="J56" s="85">
        <v>94.2</v>
      </c>
      <c r="K56" s="67">
        <v>859</v>
      </c>
      <c r="L56" s="64" t="s">
        <v>132</v>
      </c>
      <c r="M56" s="197"/>
    </row>
    <row r="57" spans="1:13" ht="13.8" x14ac:dyDescent="0.25">
      <c r="A57" s="14"/>
      <c r="B57" s="10"/>
      <c r="C57" s="33"/>
      <c r="D57" s="41" t="s">
        <v>30</v>
      </c>
      <c r="E57" s="42"/>
      <c r="F57" s="173">
        <v>846</v>
      </c>
      <c r="G57" s="173">
        <f>SUM(G51:G56)</f>
        <v>24.47</v>
      </c>
      <c r="H57" s="173">
        <f>SUM(H51:H56)</f>
        <v>25.37</v>
      </c>
      <c r="I57" s="173">
        <f>SUM(I51:I56)</f>
        <v>96.570000000000007</v>
      </c>
      <c r="J57" s="173">
        <f>SUM(J51:J56)</f>
        <v>559.01</v>
      </c>
      <c r="K57" s="174"/>
      <c r="L57" s="173">
        <v>50.09</v>
      </c>
      <c r="M57" s="197"/>
    </row>
    <row r="58" spans="1:13" ht="15.75" customHeight="1" thickBot="1" x14ac:dyDescent="0.3">
      <c r="A58" s="18">
        <f>A45</f>
        <v>1</v>
      </c>
      <c r="B58" s="19">
        <f>B45</f>
        <v>4</v>
      </c>
      <c r="C58" s="56" t="s">
        <v>4</v>
      </c>
      <c r="D58" s="57"/>
      <c r="E58" s="43"/>
      <c r="F58" s="172">
        <v>1346</v>
      </c>
      <c r="G58" s="172">
        <f>G50+G57</f>
        <v>35.97</v>
      </c>
      <c r="H58" s="172">
        <f>H50+H57</f>
        <v>36.42</v>
      </c>
      <c r="I58" s="172">
        <f>I50+I57</f>
        <v>183.02</v>
      </c>
      <c r="J58" s="172">
        <f>J50+J57</f>
        <v>995.41</v>
      </c>
      <c r="K58" s="172"/>
      <c r="L58" s="172">
        <v>82.11</v>
      </c>
      <c r="M58" s="197"/>
    </row>
    <row r="59" spans="1:13" ht="13.8" x14ac:dyDescent="0.25">
      <c r="A59" s="11">
        <v>1</v>
      </c>
      <c r="B59" s="12">
        <v>5</v>
      </c>
      <c r="C59" s="44" t="s">
        <v>19</v>
      </c>
      <c r="D59" s="45" t="s">
        <v>20</v>
      </c>
      <c r="E59" s="117" t="s">
        <v>135</v>
      </c>
      <c r="F59" s="64">
        <v>150</v>
      </c>
      <c r="G59" s="85">
        <v>14.27</v>
      </c>
      <c r="H59" s="85">
        <v>22.16</v>
      </c>
      <c r="I59" s="86">
        <v>2.65</v>
      </c>
      <c r="J59" s="85">
        <v>267.93</v>
      </c>
      <c r="K59" s="87">
        <v>438</v>
      </c>
      <c r="L59" s="85">
        <v>19.600000000000001</v>
      </c>
      <c r="M59" s="197"/>
    </row>
    <row r="60" spans="1:13" ht="13.8" x14ac:dyDescent="0.25">
      <c r="A60" s="13"/>
      <c r="B60" s="8"/>
      <c r="C60" s="35"/>
      <c r="D60" s="46" t="s">
        <v>21</v>
      </c>
      <c r="E60" s="39" t="s">
        <v>136</v>
      </c>
      <c r="F60" s="108">
        <v>200</v>
      </c>
      <c r="G60" s="118">
        <v>0.2</v>
      </c>
      <c r="H60" s="118">
        <v>0</v>
      </c>
      <c r="I60" s="119">
        <v>14</v>
      </c>
      <c r="J60" s="118">
        <v>280.69</v>
      </c>
      <c r="K60" s="120">
        <v>958</v>
      </c>
      <c r="L60" s="118">
        <v>2.98</v>
      </c>
      <c r="M60" s="197"/>
    </row>
    <row r="61" spans="1:13" ht="13.8" x14ac:dyDescent="0.25">
      <c r="A61" s="13"/>
      <c r="B61" s="8"/>
      <c r="C61" s="35"/>
      <c r="D61" s="46" t="s">
        <v>22</v>
      </c>
      <c r="E61" s="121" t="s">
        <v>47</v>
      </c>
      <c r="F61" s="122" t="s">
        <v>51</v>
      </c>
      <c r="G61" s="123">
        <v>2.2999999999999998</v>
      </c>
      <c r="H61" s="123">
        <v>0.9</v>
      </c>
      <c r="I61" s="124">
        <v>15.3</v>
      </c>
      <c r="J61" s="123">
        <v>79</v>
      </c>
      <c r="K61" s="125"/>
      <c r="L61" s="123">
        <v>3.33</v>
      </c>
      <c r="M61" s="197"/>
    </row>
    <row r="62" spans="1:13" ht="14.4" thickBot="1" x14ac:dyDescent="0.3">
      <c r="A62" s="13"/>
      <c r="B62" s="8"/>
      <c r="C62" s="35"/>
      <c r="D62" s="46" t="s">
        <v>23</v>
      </c>
      <c r="E62" s="46" t="s">
        <v>23</v>
      </c>
      <c r="F62" s="69" t="s">
        <v>91</v>
      </c>
      <c r="G62" s="126">
        <v>1.5</v>
      </c>
      <c r="H62" s="126">
        <v>0.3</v>
      </c>
      <c r="I62" s="127">
        <v>21</v>
      </c>
      <c r="J62" s="126">
        <v>96</v>
      </c>
      <c r="K62" s="128"/>
      <c r="L62" s="69" t="s">
        <v>137</v>
      </c>
      <c r="M62" s="197"/>
    </row>
    <row r="63" spans="1:13" ht="13.8" x14ac:dyDescent="0.25">
      <c r="A63" s="30"/>
      <c r="B63" s="31"/>
      <c r="C63" s="40"/>
      <c r="D63" s="41" t="s">
        <v>30</v>
      </c>
      <c r="E63" s="42"/>
      <c r="F63" s="173">
        <v>500</v>
      </c>
      <c r="G63" s="173">
        <f>SUM(G59:G62)</f>
        <v>18.27</v>
      </c>
      <c r="H63" s="173">
        <f>SUM(H59:H62)</f>
        <v>23.36</v>
      </c>
      <c r="I63" s="173">
        <f>SUM(I59:I62)</f>
        <v>52.95</v>
      </c>
      <c r="J63" s="173">
        <f>SUM(J59:J62)</f>
        <v>723.62</v>
      </c>
      <c r="K63" s="174"/>
      <c r="L63" s="173">
        <v>42.71</v>
      </c>
      <c r="M63" s="197"/>
    </row>
    <row r="64" spans="1:13" ht="13.8" x14ac:dyDescent="0.25">
      <c r="A64" s="15">
        <f>A59</f>
        <v>1</v>
      </c>
      <c r="B64" s="6">
        <f>B59</f>
        <v>5</v>
      </c>
      <c r="C64" s="32" t="s">
        <v>24</v>
      </c>
      <c r="D64" s="33" t="s">
        <v>25</v>
      </c>
      <c r="E64" s="129" t="s">
        <v>138</v>
      </c>
      <c r="F64" s="75" t="s">
        <v>143</v>
      </c>
      <c r="G64" s="130">
        <v>1.58</v>
      </c>
      <c r="H64" s="130">
        <v>4.99</v>
      </c>
      <c r="I64" s="131">
        <v>7.66</v>
      </c>
      <c r="J64" s="130">
        <v>83.2</v>
      </c>
      <c r="K64" s="132">
        <v>81</v>
      </c>
      <c r="L64" s="75" t="s">
        <v>145</v>
      </c>
      <c r="M64" s="197"/>
    </row>
    <row r="65" spans="1:13" ht="13.8" x14ac:dyDescent="0.25">
      <c r="A65" s="13"/>
      <c r="B65" s="8"/>
      <c r="C65" s="35"/>
      <c r="D65" s="36" t="s">
        <v>26</v>
      </c>
      <c r="E65" s="117" t="s">
        <v>139</v>
      </c>
      <c r="F65" s="64" t="s">
        <v>97</v>
      </c>
      <c r="G65" s="85">
        <v>6.8</v>
      </c>
      <c r="H65" s="85">
        <v>5.9</v>
      </c>
      <c r="I65" s="86">
        <v>15.3</v>
      </c>
      <c r="J65" s="85">
        <v>115.9</v>
      </c>
      <c r="K65" s="87">
        <v>202</v>
      </c>
      <c r="L65" s="64" t="s">
        <v>146</v>
      </c>
      <c r="M65" s="197"/>
    </row>
    <row r="66" spans="1:13" ht="13.8" x14ac:dyDescent="0.25">
      <c r="A66" s="13"/>
      <c r="B66" s="8"/>
      <c r="C66" s="35"/>
      <c r="D66" s="36" t="s">
        <v>27</v>
      </c>
      <c r="E66" s="117" t="s">
        <v>140</v>
      </c>
      <c r="F66" s="64" t="s">
        <v>126</v>
      </c>
      <c r="G66" s="85">
        <v>10.35</v>
      </c>
      <c r="H66" s="85">
        <v>12.72</v>
      </c>
      <c r="I66" s="86">
        <v>11.17</v>
      </c>
      <c r="J66" s="85">
        <v>194.9</v>
      </c>
      <c r="K66" s="87" t="s">
        <v>40</v>
      </c>
      <c r="L66" s="64" t="s">
        <v>147</v>
      </c>
      <c r="M66" s="197"/>
    </row>
    <row r="67" spans="1:13" ht="13.8" x14ac:dyDescent="0.25">
      <c r="A67" s="13"/>
      <c r="B67" s="8"/>
      <c r="C67" s="35"/>
      <c r="D67" s="36" t="s">
        <v>28</v>
      </c>
      <c r="E67" s="133" t="s">
        <v>141</v>
      </c>
      <c r="F67" s="99" t="s">
        <v>144</v>
      </c>
      <c r="G67" s="100">
        <v>5.52</v>
      </c>
      <c r="H67" s="100">
        <v>4.5199999999999996</v>
      </c>
      <c r="I67" s="101">
        <v>26.45</v>
      </c>
      <c r="J67" s="100">
        <v>168.45</v>
      </c>
      <c r="K67" s="102">
        <v>414</v>
      </c>
      <c r="L67" s="99" t="s">
        <v>148</v>
      </c>
      <c r="M67" s="197"/>
    </row>
    <row r="68" spans="1:13" ht="13.8" x14ac:dyDescent="0.25">
      <c r="A68" s="13"/>
      <c r="B68" s="8"/>
      <c r="C68" s="35"/>
      <c r="D68" s="36" t="s">
        <v>22</v>
      </c>
      <c r="E68" s="117" t="s">
        <v>57</v>
      </c>
      <c r="F68" s="64" t="s">
        <v>61</v>
      </c>
      <c r="G68" s="85">
        <v>4.8</v>
      </c>
      <c r="H68" s="85">
        <v>1.6</v>
      </c>
      <c r="I68" s="86">
        <v>24.6</v>
      </c>
      <c r="J68" s="85">
        <v>104</v>
      </c>
      <c r="K68" s="87"/>
      <c r="L68" s="64" t="s">
        <v>149</v>
      </c>
      <c r="M68" s="197"/>
    </row>
    <row r="69" spans="1:13" ht="13.8" x14ac:dyDescent="0.25">
      <c r="A69" s="13"/>
      <c r="B69" s="8"/>
      <c r="C69" s="35"/>
      <c r="D69" s="36" t="s">
        <v>29</v>
      </c>
      <c r="E69" s="134" t="s">
        <v>142</v>
      </c>
      <c r="F69" s="80" t="s">
        <v>62</v>
      </c>
      <c r="G69" s="88">
        <v>0.16</v>
      </c>
      <c r="H69" s="88">
        <v>0</v>
      </c>
      <c r="I69" s="89">
        <v>24</v>
      </c>
      <c r="J69" s="88">
        <v>108</v>
      </c>
      <c r="K69" s="135">
        <v>868</v>
      </c>
      <c r="L69" s="80" t="s">
        <v>86</v>
      </c>
      <c r="M69" s="197"/>
    </row>
    <row r="70" spans="1:13" ht="13.8" x14ac:dyDescent="0.25">
      <c r="A70" s="30"/>
      <c r="B70" s="31"/>
      <c r="C70" s="40"/>
      <c r="D70" s="41" t="s">
        <v>30</v>
      </c>
      <c r="E70" s="42"/>
      <c r="F70" s="173">
        <v>844</v>
      </c>
      <c r="G70" s="173">
        <f>SUM(G64:G69)</f>
        <v>29.209999999999997</v>
      </c>
      <c r="H70" s="173">
        <f>SUM(H64:H69)</f>
        <v>29.73</v>
      </c>
      <c r="I70" s="173">
        <f>SUM(I64:I69)</f>
        <v>109.18</v>
      </c>
      <c r="J70" s="173">
        <f>SUM(J64:J69)</f>
        <v>774.45</v>
      </c>
      <c r="K70" s="174"/>
      <c r="L70" s="173">
        <v>40.799999999999997</v>
      </c>
      <c r="M70" s="197"/>
    </row>
    <row r="71" spans="1:13" ht="15.75" customHeight="1" thickBot="1" x14ac:dyDescent="0.3">
      <c r="A71" s="18">
        <f>A59</f>
        <v>1</v>
      </c>
      <c r="B71" s="19">
        <f>B59</f>
        <v>5</v>
      </c>
      <c r="C71" s="56" t="s">
        <v>4</v>
      </c>
      <c r="D71" s="57"/>
      <c r="E71" s="43"/>
      <c r="F71" s="172">
        <v>1344</v>
      </c>
      <c r="G71" s="172">
        <f>G63+G70</f>
        <v>47.48</v>
      </c>
      <c r="H71" s="172">
        <f>H63+H70</f>
        <v>53.09</v>
      </c>
      <c r="I71" s="172">
        <f>I63+I70</f>
        <v>162.13</v>
      </c>
      <c r="J71" s="172">
        <f>J63+J70</f>
        <v>1498.0700000000002</v>
      </c>
      <c r="K71" s="172"/>
      <c r="L71" s="172">
        <v>83.51</v>
      </c>
      <c r="M71" s="197"/>
    </row>
    <row r="72" spans="1:13" ht="13.8" x14ac:dyDescent="0.25">
      <c r="A72" s="11">
        <v>2</v>
      </c>
      <c r="B72" s="12">
        <v>1</v>
      </c>
      <c r="C72" s="44" t="s">
        <v>19</v>
      </c>
      <c r="D72" s="45" t="s">
        <v>20</v>
      </c>
      <c r="E72" s="136" t="s">
        <v>152</v>
      </c>
      <c r="F72" s="137">
        <v>150</v>
      </c>
      <c r="G72" s="138">
        <v>6.16</v>
      </c>
      <c r="H72" s="138">
        <v>6.84</v>
      </c>
      <c r="I72" s="139">
        <v>24</v>
      </c>
      <c r="J72" s="138">
        <v>180.72</v>
      </c>
      <c r="K72" s="140">
        <v>392</v>
      </c>
      <c r="L72" s="138">
        <v>9.33</v>
      </c>
      <c r="M72" s="197"/>
    </row>
    <row r="73" spans="1:13" ht="13.8" x14ac:dyDescent="0.25">
      <c r="A73" s="13"/>
      <c r="B73" s="8"/>
      <c r="C73" s="35"/>
      <c r="D73" s="36" t="s">
        <v>22</v>
      </c>
      <c r="E73" s="141" t="s">
        <v>47</v>
      </c>
      <c r="F73" s="142">
        <v>30</v>
      </c>
      <c r="G73" s="143">
        <v>2.2999999999999998</v>
      </c>
      <c r="H73" s="143">
        <v>0.9</v>
      </c>
      <c r="I73" s="144">
        <v>15.3</v>
      </c>
      <c r="J73" s="143">
        <v>79</v>
      </c>
      <c r="K73" s="145"/>
      <c r="L73" s="143">
        <v>3.33</v>
      </c>
      <c r="M73" s="197"/>
    </row>
    <row r="74" spans="1:13" ht="13.8" x14ac:dyDescent="0.25">
      <c r="A74" s="13"/>
      <c r="B74" s="8"/>
      <c r="C74" s="35"/>
      <c r="D74" s="46" t="s">
        <v>21</v>
      </c>
      <c r="E74" s="39" t="s">
        <v>49</v>
      </c>
      <c r="F74" s="146">
        <v>200</v>
      </c>
      <c r="G74" s="118">
        <v>0.2</v>
      </c>
      <c r="H74" s="118">
        <v>0</v>
      </c>
      <c r="I74" s="119">
        <v>14</v>
      </c>
      <c r="J74" s="118">
        <v>280.69</v>
      </c>
      <c r="K74" s="112">
        <v>944</v>
      </c>
      <c r="L74" s="155">
        <v>1.5</v>
      </c>
      <c r="M74" s="197"/>
    </row>
    <row r="75" spans="1:13" ht="14.4" thickBot="1" x14ac:dyDescent="0.3">
      <c r="A75" s="13"/>
      <c r="B75" s="8"/>
      <c r="C75" s="35"/>
      <c r="D75" s="46" t="s">
        <v>23</v>
      </c>
      <c r="E75" s="46" t="s">
        <v>23</v>
      </c>
      <c r="F75" s="147">
        <v>120</v>
      </c>
      <c r="G75" s="148">
        <v>1.5</v>
      </c>
      <c r="H75" s="148">
        <v>0.3</v>
      </c>
      <c r="I75" s="149">
        <v>21</v>
      </c>
      <c r="J75" s="148">
        <v>96</v>
      </c>
      <c r="K75" s="150"/>
      <c r="L75" s="148">
        <v>9.24</v>
      </c>
      <c r="M75" s="197"/>
    </row>
    <row r="76" spans="1:13" ht="13.8" x14ac:dyDescent="0.25">
      <c r="A76" s="30"/>
      <c r="B76" s="31"/>
      <c r="C76" s="40"/>
      <c r="D76" s="41" t="s">
        <v>30</v>
      </c>
      <c r="E76" s="42"/>
      <c r="F76" s="173">
        <f>SUM(F72:F75)</f>
        <v>500</v>
      </c>
      <c r="G76" s="173">
        <f>SUM(G72:G75)</f>
        <v>10.16</v>
      </c>
      <c r="H76" s="173">
        <f>SUM(H72:H75)</f>
        <v>8.0400000000000009</v>
      </c>
      <c r="I76" s="173">
        <f>SUM(I72:I75)</f>
        <v>74.3</v>
      </c>
      <c r="J76" s="173">
        <f>SUM(J72:J75)</f>
        <v>636.41000000000008</v>
      </c>
      <c r="K76" s="174"/>
      <c r="L76" s="173">
        <f>SUM(L72:L75)</f>
        <v>23.4</v>
      </c>
      <c r="M76" s="197"/>
    </row>
    <row r="77" spans="1:13" ht="13.8" x14ac:dyDescent="0.25">
      <c r="A77" s="15">
        <f>A72</f>
        <v>2</v>
      </c>
      <c r="B77" s="6">
        <f>B72</f>
        <v>1</v>
      </c>
      <c r="C77" s="32" t="s">
        <v>24</v>
      </c>
      <c r="D77" s="33" t="s">
        <v>25</v>
      </c>
      <c r="E77" s="34" t="s">
        <v>43</v>
      </c>
      <c r="F77" s="151">
        <v>60</v>
      </c>
      <c r="G77" s="152">
        <v>0.46</v>
      </c>
      <c r="H77" s="152">
        <v>3.65</v>
      </c>
      <c r="I77" s="153">
        <v>1.43</v>
      </c>
      <c r="J77" s="152">
        <v>40.380000000000003</v>
      </c>
      <c r="K77" s="154">
        <v>17</v>
      </c>
      <c r="L77" s="152">
        <v>0.02</v>
      </c>
      <c r="M77" s="197"/>
    </row>
    <row r="78" spans="1:13" ht="13.8" x14ac:dyDescent="0.25">
      <c r="A78" s="13"/>
      <c r="B78" s="8"/>
      <c r="C78" s="35"/>
      <c r="D78" s="36" t="s">
        <v>26</v>
      </c>
      <c r="E78" s="37" t="s">
        <v>153</v>
      </c>
      <c r="F78" s="108" t="s">
        <v>156</v>
      </c>
      <c r="G78" s="118">
        <v>1.4</v>
      </c>
      <c r="H78" s="118">
        <v>3.91</v>
      </c>
      <c r="I78" s="119">
        <v>6.79</v>
      </c>
      <c r="J78" s="118">
        <v>67.8</v>
      </c>
      <c r="K78" s="112">
        <v>187</v>
      </c>
      <c r="L78" s="118">
        <v>4.67</v>
      </c>
      <c r="M78" s="197"/>
    </row>
    <row r="79" spans="1:13" ht="13.8" x14ac:dyDescent="0.25">
      <c r="A79" s="13"/>
      <c r="B79" s="8"/>
      <c r="C79" s="35"/>
      <c r="D79" s="36" t="s">
        <v>27</v>
      </c>
      <c r="E79" s="37" t="s">
        <v>154</v>
      </c>
      <c r="F79" s="155" t="s">
        <v>157</v>
      </c>
      <c r="G79" s="118">
        <v>19.72</v>
      </c>
      <c r="H79" s="118">
        <v>17.89</v>
      </c>
      <c r="I79" s="119">
        <v>4.76</v>
      </c>
      <c r="J79" s="118">
        <v>168.2</v>
      </c>
      <c r="K79" s="112"/>
      <c r="L79" s="118">
        <v>43.98</v>
      </c>
      <c r="M79" s="197"/>
    </row>
    <row r="80" spans="1:13" ht="13.8" x14ac:dyDescent="0.25">
      <c r="A80" s="13"/>
      <c r="B80" s="8"/>
      <c r="C80" s="35"/>
      <c r="D80" s="36" t="s">
        <v>28</v>
      </c>
      <c r="E80" s="38" t="s">
        <v>155</v>
      </c>
      <c r="F80" s="156">
        <v>150</v>
      </c>
      <c r="G80" s="157">
        <v>7.46</v>
      </c>
      <c r="H80" s="157">
        <v>5.61</v>
      </c>
      <c r="I80" s="158">
        <v>107</v>
      </c>
      <c r="J80" s="157">
        <v>230.45</v>
      </c>
      <c r="K80" s="159">
        <v>378</v>
      </c>
      <c r="L80" s="157">
        <v>5.77</v>
      </c>
      <c r="M80" s="197"/>
    </row>
    <row r="81" spans="1:13" ht="13.8" x14ac:dyDescent="0.25">
      <c r="A81" s="13"/>
      <c r="B81" s="8"/>
      <c r="C81" s="35"/>
      <c r="D81" s="36" t="s">
        <v>22</v>
      </c>
      <c r="E81" s="37" t="s">
        <v>57</v>
      </c>
      <c r="F81" s="146">
        <v>47</v>
      </c>
      <c r="G81" s="118">
        <v>4.8</v>
      </c>
      <c r="H81" s="118">
        <v>1.6</v>
      </c>
      <c r="I81" s="119">
        <v>24.6</v>
      </c>
      <c r="J81" s="118">
        <v>104</v>
      </c>
      <c r="K81" s="112"/>
      <c r="L81" s="118">
        <v>3.33</v>
      </c>
      <c r="M81" s="197"/>
    </row>
    <row r="82" spans="1:13" ht="13.8" x14ac:dyDescent="0.25">
      <c r="A82" s="13"/>
      <c r="B82" s="8"/>
      <c r="C82" s="35"/>
      <c r="D82" s="36" t="s">
        <v>29</v>
      </c>
      <c r="E82" s="39" t="s">
        <v>49</v>
      </c>
      <c r="F82" s="146">
        <v>200</v>
      </c>
      <c r="G82" s="118">
        <v>0.2</v>
      </c>
      <c r="H82" s="118">
        <v>0</v>
      </c>
      <c r="I82" s="119">
        <v>14</v>
      </c>
      <c r="J82" s="118">
        <v>280.69</v>
      </c>
      <c r="K82" s="112">
        <v>944</v>
      </c>
      <c r="L82" s="118">
        <v>1.5</v>
      </c>
      <c r="M82" s="197"/>
    </row>
    <row r="83" spans="1:13" ht="13.8" x14ac:dyDescent="0.25">
      <c r="A83" s="30"/>
      <c r="B83" s="31"/>
      <c r="C83" s="40"/>
      <c r="D83" s="41" t="s">
        <v>30</v>
      </c>
      <c r="E83" s="42"/>
      <c r="F83" s="173">
        <v>770</v>
      </c>
      <c r="G83" s="173">
        <f>SUM(G77:G82)</f>
        <v>34.04</v>
      </c>
      <c r="H83" s="173">
        <f>SUM(H77:H82)</f>
        <v>32.660000000000004</v>
      </c>
      <c r="I83" s="173">
        <f>SUM(I77:I82)</f>
        <v>158.58000000000001</v>
      </c>
      <c r="J83" s="173">
        <f>SUM(J77:J82)</f>
        <v>891.52</v>
      </c>
      <c r="K83" s="174"/>
      <c r="L83" s="173">
        <f>SUM(L77:L82)</f>
        <v>59.269999999999996</v>
      </c>
      <c r="M83" s="197"/>
    </row>
    <row r="84" spans="1:13" ht="14.4" thickBot="1" x14ac:dyDescent="0.3">
      <c r="A84" s="18">
        <f>A72</f>
        <v>2</v>
      </c>
      <c r="B84" s="19">
        <f>B72</f>
        <v>1</v>
      </c>
      <c r="C84" s="56" t="s">
        <v>4</v>
      </c>
      <c r="D84" s="57"/>
      <c r="E84" s="43"/>
      <c r="F84" s="172">
        <f>F76+F83</f>
        <v>1270</v>
      </c>
      <c r="G84" s="172">
        <f>G76+G83</f>
        <v>44.2</v>
      </c>
      <c r="H84" s="172">
        <f>H76+H83</f>
        <v>40.700000000000003</v>
      </c>
      <c r="I84" s="172">
        <f>I76+I83</f>
        <v>232.88</v>
      </c>
      <c r="J84" s="172">
        <f>J76+J83</f>
        <v>1527.93</v>
      </c>
      <c r="K84" s="172"/>
      <c r="L84" s="172">
        <f>L76+L83</f>
        <v>82.669999999999987</v>
      </c>
      <c r="M84" s="197"/>
    </row>
    <row r="85" spans="1:13" ht="14.4" thickBot="1" x14ac:dyDescent="0.3">
      <c r="A85" s="7">
        <v>2</v>
      </c>
      <c r="B85" s="8">
        <v>2</v>
      </c>
      <c r="C85" s="44" t="s">
        <v>19</v>
      </c>
      <c r="D85" s="45" t="s">
        <v>20</v>
      </c>
      <c r="E85" s="37" t="s">
        <v>158</v>
      </c>
      <c r="F85" s="109">
        <v>150</v>
      </c>
      <c r="G85" s="109">
        <v>3.38</v>
      </c>
      <c r="H85" s="109">
        <v>3.96</v>
      </c>
      <c r="I85" s="175">
        <v>27.83</v>
      </c>
      <c r="J85" s="109">
        <v>161.25</v>
      </c>
      <c r="K85" s="112">
        <v>392</v>
      </c>
      <c r="L85" s="109" t="s">
        <v>161</v>
      </c>
      <c r="M85" s="197"/>
    </row>
    <row r="86" spans="1:13" ht="13.8" x14ac:dyDescent="0.25">
      <c r="A86" s="7"/>
      <c r="B86" s="8"/>
      <c r="C86" s="35"/>
      <c r="D86" s="45"/>
      <c r="E86" s="37" t="s">
        <v>159</v>
      </c>
      <c r="F86" s="109" t="s">
        <v>52</v>
      </c>
      <c r="G86" s="111">
        <v>0</v>
      </c>
      <c r="H86" s="111">
        <v>8.1999999999999993</v>
      </c>
      <c r="I86" s="110">
        <v>0.1</v>
      </c>
      <c r="J86" s="111">
        <v>75</v>
      </c>
      <c r="K86" s="112">
        <v>41</v>
      </c>
      <c r="L86" s="109" t="s">
        <v>162</v>
      </c>
      <c r="M86" s="197"/>
    </row>
    <row r="87" spans="1:13" ht="13.8" x14ac:dyDescent="0.25">
      <c r="A87" s="7"/>
      <c r="B87" s="8"/>
      <c r="C87" s="35"/>
      <c r="D87" s="36" t="s">
        <v>22</v>
      </c>
      <c r="E87" s="37" t="s">
        <v>112</v>
      </c>
      <c r="F87" s="109" t="s">
        <v>51</v>
      </c>
      <c r="G87" s="143">
        <v>2.2999999999999998</v>
      </c>
      <c r="H87" s="143">
        <v>0.9</v>
      </c>
      <c r="I87" s="144">
        <v>15.3</v>
      </c>
      <c r="J87" s="143">
        <v>79</v>
      </c>
      <c r="K87" s="112"/>
      <c r="L87" s="109" t="s">
        <v>163</v>
      </c>
      <c r="M87" s="197"/>
    </row>
    <row r="88" spans="1:13" ht="13.8" x14ac:dyDescent="0.25">
      <c r="A88" s="7"/>
      <c r="B88" s="8"/>
      <c r="C88" s="35"/>
      <c r="D88" s="46" t="s">
        <v>21</v>
      </c>
      <c r="E88" s="37" t="s">
        <v>160</v>
      </c>
      <c r="F88" s="109">
        <v>200</v>
      </c>
      <c r="G88" s="109" t="s">
        <v>165</v>
      </c>
      <c r="H88" s="111" t="s">
        <v>166</v>
      </c>
      <c r="I88" s="110">
        <v>22.4</v>
      </c>
      <c r="J88" s="111">
        <v>116</v>
      </c>
      <c r="K88" s="112">
        <v>960</v>
      </c>
      <c r="L88" s="109" t="s">
        <v>164</v>
      </c>
      <c r="M88" s="197"/>
    </row>
    <row r="89" spans="1:13" ht="14.4" thickBot="1" x14ac:dyDescent="0.3">
      <c r="A89" s="7"/>
      <c r="B89" s="8"/>
      <c r="C89" s="35"/>
      <c r="D89" s="46" t="s">
        <v>23</v>
      </c>
      <c r="E89" s="47" t="s">
        <v>23</v>
      </c>
      <c r="F89" s="160" t="s">
        <v>115</v>
      </c>
      <c r="G89" s="148">
        <v>1.5</v>
      </c>
      <c r="H89" s="148">
        <v>0.3</v>
      </c>
      <c r="I89" s="149">
        <v>21</v>
      </c>
      <c r="J89" s="148">
        <v>96</v>
      </c>
      <c r="K89" s="150"/>
      <c r="L89" s="148">
        <v>18.149999999999999</v>
      </c>
      <c r="M89" s="197"/>
    </row>
    <row r="90" spans="1:13" ht="14.4" thickBot="1" x14ac:dyDescent="0.3">
      <c r="A90" s="48"/>
      <c r="B90" s="31"/>
      <c r="C90" s="40"/>
      <c r="D90" s="41" t="s">
        <v>30</v>
      </c>
      <c r="E90" s="42"/>
      <c r="F90" s="173">
        <v>500</v>
      </c>
      <c r="G90" s="173">
        <f>SUM(G85:G89)</f>
        <v>7.18</v>
      </c>
      <c r="H90" s="173">
        <f>SUM(H85:H89)</f>
        <v>13.360000000000001</v>
      </c>
      <c r="I90" s="173">
        <f>SUM(I85:I89)</f>
        <v>86.63</v>
      </c>
      <c r="J90" s="173">
        <f>SUM(J85:J89)</f>
        <v>527.25</v>
      </c>
      <c r="K90" s="174"/>
      <c r="L90" s="173">
        <v>29.73</v>
      </c>
      <c r="M90" s="197"/>
    </row>
    <row r="91" spans="1:13" ht="13.8" x14ac:dyDescent="0.25">
      <c r="A91" s="6">
        <f>A85</f>
        <v>2</v>
      </c>
      <c r="B91" s="6">
        <f>B85</f>
        <v>2</v>
      </c>
      <c r="C91" s="32" t="s">
        <v>24</v>
      </c>
      <c r="D91" s="33" t="s">
        <v>25</v>
      </c>
      <c r="E91" s="176" t="s">
        <v>138</v>
      </c>
      <c r="F91" s="105">
        <v>60</v>
      </c>
      <c r="G91" s="105">
        <v>1.58</v>
      </c>
      <c r="H91" s="105">
        <v>4.99</v>
      </c>
      <c r="I91" s="106">
        <v>7.66</v>
      </c>
      <c r="J91" s="105">
        <v>83.2</v>
      </c>
      <c r="K91" s="140">
        <v>81</v>
      </c>
      <c r="L91" s="105" t="s">
        <v>145</v>
      </c>
      <c r="M91" s="197"/>
    </row>
    <row r="92" spans="1:13" ht="13.8" x14ac:dyDescent="0.25">
      <c r="A92" s="7"/>
      <c r="B92" s="8"/>
      <c r="C92" s="35"/>
      <c r="D92" s="36" t="s">
        <v>26</v>
      </c>
      <c r="E92" s="37" t="s">
        <v>167</v>
      </c>
      <c r="F92" s="109">
        <v>200</v>
      </c>
      <c r="G92" s="109">
        <v>1.58</v>
      </c>
      <c r="H92" s="109">
        <v>2.19</v>
      </c>
      <c r="I92" s="175">
        <v>11.66</v>
      </c>
      <c r="J92" s="109">
        <v>72.599999999999994</v>
      </c>
      <c r="K92" s="112">
        <v>208</v>
      </c>
      <c r="L92" s="109" t="s">
        <v>171</v>
      </c>
      <c r="M92" s="197"/>
    </row>
    <row r="93" spans="1:13" ht="13.8" x14ac:dyDescent="0.25">
      <c r="A93" s="7"/>
      <c r="B93" s="8"/>
      <c r="C93" s="35"/>
      <c r="D93" s="36" t="s">
        <v>27</v>
      </c>
      <c r="E93" s="37" t="s">
        <v>168</v>
      </c>
      <c r="F93" s="109" t="s">
        <v>80</v>
      </c>
      <c r="G93" s="109" t="s">
        <v>178</v>
      </c>
      <c r="H93" s="109" t="s">
        <v>179</v>
      </c>
      <c r="I93" s="175" t="s">
        <v>180</v>
      </c>
      <c r="J93" s="109" t="s">
        <v>176</v>
      </c>
      <c r="K93" s="112" t="s">
        <v>41</v>
      </c>
      <c r="L93" s="109" t="s">
        <v>172</v>
      </c>
      <c r="M93" s="197"/>
    </row>
    <row r="94" spans="1:13" ht="13.8" x14ac:dyDescent="0.25">
      <c r="A94" s="7"/>
      <c r="B94" s="8"/>
      <c r="C94" s="35"/>
      <c r="D94" s="36" t="s">
        <v>28</v>
      </c>
      <c r="E94" s="38" t="s">
        <v>169</v>
      </c>
      <c r="F94" s="177" t="s">
        <v>127</v>
      </c>
      <c r="G94" s="177" t="s">
        <v>181</v>
      </c>
      <c r="H94" s="177" t="s">
        <v>182</v>
      </c>
      <c r="I94" s="178" t="s">
        <v>183</v>
      </c>
      <c r="J94" s="177" t="s">
        <v>177</v>
      </c>
      <c r="K94" s="159" t="s">
        <v>39</v>
      </c>
      <c r="L94" s="177" t="s">
        <v>173</v>
      </c>
      <c r="M94" s="197"/>
    </row>
    <row r="95" spans="1:13" ht="13.8" x14ac:dyDescent="0.25">
      <c r="A95" s="7"/>
      <c r="B95" s="8"/>
      <c r="C95" s="35"/>
      <c r="D95" s="36" t="s">
        <v>22</v>
      </c>
      <c r="E95" s="37" t="s">
        <v>57</v>
      </c>
      <c r="F95" s="109" t="s">
        <v>61</v>
      </c>
      <c r="G95" s="109" t="s">
        <v>184</v>
      </c>
      <c r="H95" s="109" t="s">
        <v>185</v>
      </c>
      <c r="I95" s="110">
        <v>24.6</v>
      </c>
      <c r="J95" s="111">
        <v>104</v>
      </c>
      <c r="K95" s="112"/>
      <c r="L95" s="109" t="s">
        <v>163</v>
      </c>
      <c r="M95" s="197"/>
    </row>
    <row r="96" spans="1:13" ht="13.8" x14ac:dyDescent="0.25">
      <c r="A96" s="7"/>
      <c r="B96" s="8"/>
      <c r="C96" s="35"/>
      <c r="D96" s="36" t="s">
        <v>89</v>
      </c>
      <c r="E96" s="37" t="s">
        <v>170</v>
      </c>
      <c r="F96" s="109" t="s">
        <v>80</v>
      </c>
      <c r="G96" s="109" t="s">
        <v>103</v>
      </c>
      <c r="H96" s="109" t="s">
        <v>186</v>
      </c>
      <c r="I96" s="110">
        <v>39</v>
      </c>
      <c r="J96" s="111">
        <v>257</v>
      </c>
      <c r="K96" s="112"/>
      <c r="L96" s="109" t="s">
        <v>174</v>
      </c>
      <c r="M96" s="197"/>
    </row>
    <row r="97" spans="1:13" ht="13.8" x14ac:dyDescent="0.25">
      <c r="A97" s="7"/>
      <c r="B97" s="8"/>
      <c r="C97" s="35"/>
      <c r="D97" s="36" t="s">
        <v>29</v>
      </c>
      <c r="E97" s="34" t="s">
        <v>142</v>
      </c>
      <c r="F97" s="109">
        <v>200</v>
      </c>
      <c r="G97" s="111">
        <v>0.16</v>
      </c>
      <c r="H97" s="111">
        <v>0</v>
      </c>
      <c r="I97" s="110">
        <v>24</v>
      </c>
      <c r="J97" s="111">
        <v>108</v>
      </c>
      <c r="K97" s="112">
        <v>868</v>
      </c>
      <c r="L97" s="109" t="s">
        <v>175</v>
      </c>
      <c r="M97" s="197"/>
    </row>
    <row r="98" spans="1:13" ht="13.8" x14ac:dyDescent="0.25">
      <c r="A98" s="9"/>
      <c r="B98" s="10"/>
      <c r="C98" s="33"/>
      <c r="D98" s="84" t="s">
        <v>30</v>
      </c>
      <c r="E98" s="169"/>
      <c r="F98" s="170">
        <v>841</v>
      </c>
      <c r="G98" s="170">
        <f>SUM(G91:G97)</f>
        <v>3.3200000000000003</v>
      </c>
      <c r="H98" s="170">
        <f>SUM(H91:H97)</f>
        <v>7.18</v>
      </c>
      <c r="I98" s="170">
        <f>SUM(I91:I97)</f>
        <v>106.92</v>
      </c>
      <c r="J98" s="170">
        <f>SUM(J91:J97)</f>
        <v>624.79999999999995</v>
      </c>
      <c r="K98" s="171"/>
      <c r="L98" s="170">
        <v>52.85</v>
      </c>
      <c r="M98" s="197"/>
    </row>
    <row r="99" spans="1:13" ht="14.4" thickBot="1" x14ac:dyDescent="0.3">
      <c r="A99" s="20">
        <f>A85</f>
        <v>2</v>
      </c>
      <c r="B99" s="20">
        <f>B85</f>
        <v>2</v>
      </c>
      <c r="C99" s="56" t="s">
        <v>4</v>
      </c>
      <c r="D99" s="57"/>
      <c r="E99" s="43"/>
      <c r="F99" s="172">
        <f>F90+F98</f>
        <v>1341</v>
      </c>
      <c r="G99" s="172">
        <f>G90+G98</f>
        <v>10.5</v>
      </c>
      <c r="H99" s="172">
        <f>H90+H98</f>
        <v>20.54</v>
      </c>
      <c r="I99" s="172">
        <f>I90+I98</f>
        <v>193.55</v>
      </c>
      <c r="J99" s="172">
        <f>J90+J98</f>
        <v>1152.05</v>
      </c>
      <c r="K99" s="172"/>
      <c r="L99" s="172">
        <v>82.58</v>
      </c>
      <c r="M99" s="197"/>
    </row>
    <row r="100" spans="1:13" ht="13.8" x14ac:dyDescent="0.25">
      <c r="A100" s="11">
        <v>2</v>
      </c>
      <c r="B100" s="12">
        <v>3</v>
      </c>
      <c r="C100" s="44" t="s">
        <v>19</v>
      </c>
      <c r="D100" s="45" t="s">
        <v>20</v>
      </c>
      <c r="E100" s="63" t="s">
        <v>63</v>
      </c>
      <c r="F100" s="64">
        <v>180</v>
      </c>
      <c r="G100" s="85" t="s">
        <v>72</v>
      </c>
      <c r="H100" s="85" t="s">
        <v>73</v>
      </c>
      <c r="I100" s="86" t="s">
        <v>74</v>
      </c>
      <c r="J100" s="161">
        <v>280</v>
      </c>
      <c r="K100" s="62">
        <v>421</v>
      </c>
      <c r="L100" s="64" t="s">
        <v>187</v>
      </c>
      <c r="M100" s="197"/>
    </row>
    <row r="101" spans="1:13" ht="13.8" x14ac:dyDescent="0.25">
      <c r="A101" s="13"/>
      <c r="B101" s="8"/>
      <c r="C101" s="35"/>
      <c r="D101" s="46" t="s">
        <v>21</v>
      </c>
      <c r="E101" s="63" t="s">
        <v>64</v>
      </c>
      <c r="F101" s="64">
        <v>200</v>
      </c>
      <c r="G101" s="85">
        <v>0.2</v>
      </c>
      <c r="H101" s="85">
        <v>0</v>
      </c>
      <c r="I101" s="86">
        <v>14</v>
      </c>
      <c r="J101" s="162">
        <v>280.69</v>
      </c>
      <c r="K101" s="162">
        <v>960</v>
      </c>
      <c r="L101" s="64" t="s">
        <v>68</v>
      </c>
      <c r="M101" s="197"/>
    </row>
    <row r="102" spans="1:13" ht="13.8" x14ac:dyDescent="0.25">
      <c r="A102" s="13"/>
      <c r="B102" s="8"/>
      <c r="C102" s="35"/>
      <c r="D102" s="46" t="s">
        <v>23</v>
      </c>
      <c r="E102" s="46" t="s">
        <v>23</v>
      </c>
      <c r="F102" s="80" t="s">
        <v>91</v>
      </c>
      <c r="G102" s="88">
        <v>1.5</v>
      </c>
      <c r="H102" s="88">
        <v>0.3</v>
      </c>
      <c r="I102" s="89">
        <v>21</v>
      </c>
      <c r="J102" s="162">
        <v>96</v>
      </c>
      <c r="K102" s="179"/>
      <c r="L102" s="80" t="s">
        <v>188</v>
      </c>
      <c r="M102" s="197"/>
    </row>
    <row r="103" spans="1:13" ht="14.4" thickBot="1" x14ac:dyDescent="0.3">
      <c r="A103" s="30"/>
      <c r="B103" s="31"/>
      <c r="C103" s="40"/>
      <c r="D103" s="41" t="s">
        <v>30</v>
      </c>
      <c r="E103" s="90"/>
      <c r="F103" s="91" t="s">
        <v>190</v>
      </c>
      <c r="G103" s="92">
        <v>11.33</v>
      </c>
      <c r="H103" s="92">
        <v>10.44</v>
      </c>
      <c r="I103" s="93">
        <v>76.36</v>
      </c>
      <c r="J103" s="173">
        <f>SUM(J100:J102)</f>
        <v>656.69</v>
      </c>
      <c r="K103" s="174"/>
      <c r="L103" s="91" t="s">
        <v>189</v>
      </c>
      <c r="M103" s="197"/>
    </row>
    <row r="104" spans="1:13" ht="13.8" x14ac:dyDescent="0.25">
      <c r="A104" s="15">
        <f>A100</f>
        <v>2</v>
      </c>
      <c r="B104" s="6">
        <f>B100</f>
        <v>3</v>
      </c>
      <c r="C104" s="32" t="s">
        <v>24</v>
      </c>
      <c r="D104" s="33" t="s">
        <v>25</v>
      </c>
      <c r="E104" s="34" t="s">
        <v>43</v>
      </c>
      <c r="F104" s="59" t="s">
        <v>79</v>
      </c>
      <c r="G104" s="95">
        <v>0.46</v>
      </c>
      <c r="H104" s="95">
        <v>3.65</v>
      </c>
      <c r="I104" s="96">
        <v>1.43</v>
      </c>
      <c r="J104" s="95">
        <v>40.380000000000003</v>
      </c>
      <c r="K104" s="97">
        <v>17</v>
      </c>
      <c r="L104" s="59" t="s">
        <v>81</v>
      </c>
      <c r="M104" s="197"/>
    </row>
    <row r="105" spans="1:13" ht="13.8" x14ac:dyDescent="0.25">
      <c r="A105" s="13"/>
      <c r="B105" s="8"/>
      <c r="C105" s="35"/>
      <c r="D105" s="36" t="s">
        <v>26</v>
      </c>
      <c r="E105" s="63" t="s">
        <v>93</v>
      </c>
      <c r="F105" s="64" t="s">
        <v>97</v>
      </c>
      <c r="G105" s="85">
        <v>1.45</v>
      </c>
      <c r="H105" s="85">
        <v>3.93</v>
      </c>
      <c r="I105" s="86">
        <v>10.02</v>
      </c>
      <c r="J105" s="85">
        <v>82</v>
      </c>
      <c r="K105" s="87">
        <v>170</v>
      </c>
      <c r="L105" s="64" t="s">
        <v>131</v>
      </c>
      <c r="M105" s="197"/>
    </row>
    <row r="106" spans="1:13" ht="13.8" x14ac:dyDescent="0.25">
      <c r="A106" s="13"/>
      <c r="B106" s="8"/>
      <c r="C106" s="35"/>
      <c r="D106" s="36" t="s">
        <v>27</v>
      </c>
      <c r="E106" s="63" t="s">
        <v>191</v>
      </c>
      <c r="F106" s="64" t="s">
        <v>193</v>
      </c>
      <c r="G106" s="85">
        <v>17.920000000000002</v>
      </c>
      <c r="H106" s="85">
        <v>14.58</v>
      </c>
      <c r="I106" s="86">
        <v>5.62</v>
      </c>
      <c r="J106" s="85">
        <v>225</v>
      </c>
      <c r="K106" s="87">
        <v>301</v>
      </c>
      <c r="L106" s="64" t="s">
        <v>194</v>
      </c>
      <c r="M106" s="197"/>
    </row>
    <row r="107" spans="1:13" ht="13.8" x14ac:dyDescent="0.25">
      <c r="A107" s="13"/>
      <c r="B107" s="8"/>
      <c r="C107" s="35"/>
      <c r="D107" s="36" t="s">
        <v>28</v>
      </c>
      <c r="E107" s="98" t="s">
        <v>192</v>
      </c>
      <c r="F107" s="99" t="s">
        <v>50</v>
      </c>
      <c r="G107" s="100">
        <v>3.86</v>
      </c>
      <c r="H107" s="100">
        <v>11.42</v>
      </c>
      <c r="I107" s="101">
        <v>38.54</v>
      </c>
      <c r="J107" s="100">
        <v>277.32</v>
      </c>
      <c r="K107" s="102">
        <v>378</v>
      </c>
      <c r="L107" s="99" t="s">
        <v>195</v>
      </c>
      <c r="M107" s="197"/>
    </row>
    <row r="108" spans="1:13" ht="13.8" x14ac:dyDescent="0.25">
      <c r="A108" s="13"/>
      <c r="B108" s="8"/>
      <c r="C108" s="35"/>
      <c r="D108" s="36" t="s">
        <v>22</v>
      </c>
      <c r="E108" s="63" t="s">
        <v>57</v>
      </c>
      <c r="F108" s="64" t="s">
        <v>61</v>
      </c>
      <c r="G108" s="85">
        <v>4.8</v>
      </c>
      <c r="H108" s="85">
        <v>1.6</v>
      </c>
      <c r="I108" s="86">
        <v>24.6</v>
      </c>
      <c r="J108" s="85">
        <v>104</v>
      </c>
      <c r="K108" s="87"/>
      <c r="L108" s="64" t="s">
        <v>163</v>
      </c>
      <c r="M108" s="197"/>
    </row>
    <row r="109" spans="1:13" ht="14.4" thickBot="1" x14ac:dyDescent="0.3">
      <c r="A109" s="13"/>
      <c r="B109" s="8"/>
      <c r="C109" s="35"/>
      <c r="D109" s="36" t="s">
        <v>29</v>
      </c>
      <c r="E109" s="163" t="s">
        <v>58</v>
      </c>
      <c r="F109" s="69" t="s">
        <v>62</v>
      </c>
      <c r="G109" s="126">
        <v>0.04</v>
      </c>
      <c r="H109" s="126">
        <v>0</v>
      </c>
      <c r="I109" s="127">
        <v>24.76</v>
      </c>
      <c r="J109" s="126">
        <v>94.2</v>
      </c>
      <c r="K109" s="128">
        <v>859</v>
      </c>
      <c r="L109" s="69" t="s">
        <v>132</v>
      </c>
      <c r="M109" s="197"/>
    </row>
    <row r="110" spans="1:13" ht="13.8" x14ac:dyDescent="0.25">
      <c r="A110" s="30"/>
      <c r="B110" s="31"/>
      <c r="C110" s="40"/>
      <c r="D110" s="41" t="s">
        <v>30</v>
      </c>
      <c r="E110" s="42"/>
      <c r="F110" s="173">
        <v>771</v>
      </c>
      <c r="G110" s="173">
        <f>SUM(G104:G109)</f>
        <v>28.53</v>
      </c>
      <c r="H110" s="173">
        <f>SUM(H104:H109)</f>
        <v>35.18</v>
      </c>
      <c r="I110" s="173">
        <f>SUM(I104:I109)</f>
        <v>104.97000000000001</v>
      </c>
      <c r="J110" s="173">
        <f>SUM(J104:J109)</f>
        <v>822.90000000000009</v>
      </c>
      <c r="K110" s="174"/>
      <c r="L110" s="173">
        <v>55.63</v>
      </c>
      <c r="M110" s="197"/>
    </row>
    <row r="111" spans="1:13" ht="14.4" thickBot="1" x14ac:dyDescent="0.3">
      <c r="A111" s="18">
        <f>A100</f>
        <v>2</v>
      </c>
      <c r="B111" s="19">
        <f>B100</f>
        <v>3</v>
      </c>
      <c r="C111" s="56" t="s">
        <v>4</v>
      </c>
      <c r="D111" s="57"/>
      <c r="E111" s="43"/>
      <c r="F111" s="172">
        <f>F103+F110</f>
        <v>1271</v>
      </c>
      <c r="G111" s="172">
        <f>G103+G110</f>
        <v>39.86</v>
      </c>
      <c r="H111" s="172">
        <f>H103+H110</f>
        <v>45.62</v>
      </c>
      <c r="I111" s="172">
        <f>I103+I110</f>
        <v>181.33</v>
      </c>
      <c r="J111" s="172">
        <f>J103+J110</f>
        <v>1479.5900000000001</v>
      </c>
      <c r="K111" s="172"/>
      <c r="L111" s="172">
        <f>L103+L110</f>
        <v>79.16</v>
      </c>
      <c r="M111" s="197"/>
    </row>
    <row r="112" spans="1:13" ht="13.8" x14ac:dyDescent="0.25">
      <c r="A112" s="11">
        <v>2</v>
      </c>
      <c r="B112" s="12">
        <v>4</v>
      </c>
      <c r="C112" s="44" t="s">
        <v>19</v>
      </c>
      <c r="D112" s="45" t="s">
        <v>20</v>
      </c>
      <c r="E112" s="63" t="s">
        <v>46</v>
      </c>
      <c r="F112" s="165" t="s">
        <v>50</v>
      </c>
      <c r="G112" s="65">
        <v>6.6</v>
      </c>
      <c r="H112" s="65">
        <v>5.72</v>
      </c>
      <c r="I112" s="61">
        <v>37.880000000000003</v>
      </c>
      <c r="J112" s="65">
        <v>230</v>
      </c>
      <c r="K112" s="67">
        <v>384</v>
      </c>
      <c r="L112" s="162">
        <v>8.83</v>
      </c>
      <c r="M112" s="197"/>
    </row>
    <row r="113" spans="1:13" ht="13.8" x14ac:dyDescent="0.25">
      <c r="A113" s="13"/>
      <c r="B113" s="8"/>
      <c r="C113" s="35"/>
      <c r="D113" s="46" t="s">
        <v>21</v>
      </c>
      <c r="E113" s="63" t="s">
        <v>196</v>
      </c>
      <c r="F113" s="165" t="s">
        <v>62</v>
      </c>
      <c r="G113" s="65">
        <v>3.52</v>
      </c>
      <c r="H113" s="65">
        <v>3.72</v>
      </c>
      <c r="I113" s="66">
        <v>0</v>
      </c>
      <c r="J113" s="65">
        <v>145.19999999999999</v>
      </c>
      <c r="K113" s="67">
        <v>960</v>
      </c>
      <c r="L113" s="65">
        <v>8.2100000000000009</v>
      </c>
      <c r="M113" s="197"/>
    </row>
    <row r="114" spans="1:13" ht="13.8" x14ac:dyDescent="0.25">
      <c r="A114" s="13"/>
      <c r="B114" s="8"/>
      <c r="C114" s="35"/>
      <c r="D114" s="46" t="s">
        <v>89</v>
      </c>
      <c r="E114" s="63" t="s">
        <v>170</v>
      </c>
      <c r="F114" s="165" t="s">
        <v>59</v>
      </c>
      <c r="G114" s="65">
        <v>3.9</v>
      </c>
      <c r="H114" s="65">
        <v>10</v>
      </c>
      <c r="I114" s="66">
        <v>39</v>
      </c>
      <c r="J114" s="65">
        <v>257</v>
      </c>
      <c r="K114" s="67"/>
      <c r="L114" s="65">
        <v>9.8000000000000007</v>
      </c>
      <c r="M114" s="197"/>
    </row>
    <row r="115" spans="1:13" ht="13.8" x14ac:dyDescent="0.25">
      <c r="A115" s="13"/>
      <c r="B115" s="8"/>
      <c r="C115" s="35"/>
      <c r="D115" s="46" t="s">
        <v>23</v>
      </c>
      <c r="E115" s="46" t="s">
        <v>23</v>
      </c>
      <c r="F115" s="165" t="s">
        <v>50</v>
      </c>
      <c r="G115" s="65">
        <v>1.5</v>
      </c>
      <c r="H115" s="65">
        <v>0.3</v>
      </c>
      <c r="I115" s="66">
        <v>21</v>
      </c>
      <c r="J115" s="65">
        <v>96</v>
      </c>
      <c r="K115" s="67"/>
      <c r="L115" s="65">
        <v>11.55</v>
      </c>
      <c r="M115" s="197"/>
    </row>
    <row r="116" spans="1:13" ht="14.4" thickBot="1" x14ac:dyDescent="0.3">
      <c r="A116" s="30"/>
      <c r="B116" s="31"/>
      <c r="C116" s="40"/>
      <c r="D116" s="41" t="s">
        <v>30</v>
      </c>
      <c r="E116" s="42"/>
      <c r="F116" s="173">
        <v>570</v>
      </c>
      <c r="G116" s="173">
        <f>SUM(G112:G115)</f>
        <v>15.52</v>
      </c>
      <c r="H116" s="173">
        <f>SUM(H112:H115)</f>
        <v>19.739999999999998</v>
      </c>
      <c r="I116" s="173">
        <f>SUM(I112:I115)</f>
        <v>97.88</v>
      </c>
      <c r="J116" s="173">
        <f>SUM(J112:J115)</f>
        <v>728.2</v>
      </c>
      <c r="K116" s="174"/>
      <c r="L116" s="173">
        <v>38.39</v>
      </c>
      <c r="M116" s="197"/>
    </row>
    <row r="117" spans="1:13" ht="13.8" x14ac:dyDescent="0.25">
      <c r="A117" s="15">
        <f>A112</f>
        <v>2</v>
      </c>
      <c r="B117" s="6">
        <f>B112</f>
        <v>4</v>
      </c>
      <c r="C117" s="32" t="s">
        <v>24</v>
      </c>
      <c r="D117" s="33" t="s">
        <v>25</v>
      </c>
      <c r="E117" s="58" t="s">
        <v>197</v>
      </c>
      <c r="F117" s="180" t="s">
        <v>79</v>
      </c>
      <c r="G117" s="60">
        <v>1.66</v>
      </c>
      <c r="H117" s="60">
        <v>2.31</v>
      </c>
      <c r="I117" s="61">
        <v>5.28</v>
      </c>
      <c r="J117" s="60">
        <v>72.599999999999994</v>
      </c>
      <c r="K117" s="62">
        <v>33</v>
      </c>
      <c r="L117" s="60">
        <v>2.29</v>
      </c>
      <c r="M117" s="197"/>
    </row>
    <row r="118" spans="1:13" ht="13.8" x14ac:dyDescent="0.25">
      <c r="A118" s="13"/>
      <c r="B118" s="8"/>
      <c r="C118" s="35"/>
      <c r="D118" s="36" t="s">
        <v>26</v>
      </c>
      <c r="E118" s="63" t="s">
        <v>198</v>
      </c>
      <c r="F118" s="165" t="s">
        <v>62</v>
      </c>
      <c r="G118" s="65">
        <v>7.7</v>
      </c>
      <c r="H118" s="65">
        <v>6.6</v>
      </c>
      <c r="I118" s="66">
        <v>15.7</v>
      </c>
      <c r="J118" s="65">
        <v>130.1</v>
      </c>
      <c r="K118" s="67">
        <v>216</v>
      </c>
      <c r="L118" s="65">
        <v>4.4000000000000004</v>
      </c>
      <c r="M118" s="197"/>
    </row>
    <row r="119" spans="1:13" ht="13.8" x14ac:dyDescent="0.25">
      <c r="A119" s="13"/>
      <c r="B119" s="8"/>
      <c r="C119" s="35"/>
      <c r="D119" s="36" t="s">
        <v>27</v>
      </c>
      <c r="E119" s="63" t="s">
        <v>75</v>
      </c>
      <c r="F119" s="165" t="s">
        <v>80</v>
      </c>
      <c r="G119" s="65">
        <v>16.38</v>
      </c>
      <c r="H119" s="65">
        <v>9.36</v>
      </c>
      <c r="I119" s="66">
        <v>12.42</v>
      </c>
      <c r="J119" s="65">
        <v>199.8</v>
      </c>
      <c r="K119" s="67">
        <v>608</v>
      </c>
      <c r="L119" s="65">
        <v>19.55</v>
      </c>
      <c r="M119" s="197"/>
    </row>
    <row r="120" spans="1:13" ht="13.8" x14ac:dyDescent="0.25">
      <c r="A120" s="13"/>
      <c r="B120" s="8"/>
      <c r="C120" s="35"/>
      <c r="D120" s="36" t="s">
        <v>28</v>
      </c>
      <c r="E120" s="63" t="s">
        <v>199</v>
      </c>
      <c r="F120" s="165" t="s">
        <v>50</v>
      </c>
      <c r="G120" s="65">
        <v>3.8</v>
      </c>
      <c r="H120" s="65">
        <v>10.199999999999999</v>
      </c>
      <c r="I120" s="66">
        <v>27.5</v>
      </c>
      <c r="J120" s="65">
        <v>182.8</v>
      </c>
      <c r="K120" s="67">
        <v>320</v>
      </c>
      <c r="L120" s="65">
        <v>8.17</v>
      </c>
      <c r="M120" s="197"/>
    </row>
    <row r="121" spans="1:13" ht="13.8" x14ac:dyDescent="0.25">
      <c r="A121" s="13"/>
      <c r="B121" s="8"/>
      <c r="C121" s="35"/>
      <c r="D121" s="36" t="s">
        <v>22</v>
      </c>
      <c r="E121" s="63" t="s">
        <v>57</v>
      </c>
      <c r="F121" s="165" t="s">
        <v>61</v>
      </c>
      <c r="G121" s="65">
        <v>4.8</v>
      </c>
      <c r="H121" s="65">
        <v>1.6</v>
      </c>
      <c r="I121" s="82">
        <v>24.6</v>
      </c>
      <c r="J121" s="65">
        <v>104</v>
      </c>
      <c r="K121" s="67"/>
      <c r="L121" s="65">
        <v>3.33</v>
      </c>
      <c r="M121" s="197"/>
    </row>
    <row r="122" spans="1:13" ht="14.4" thickBot="1" x14ac:dyDescent="0.3">
      <c r="A122" s="13"/>
      <c r="B122" s="8"/>
      <c r="C122" s="35"/>
      <c r="D122" s="36" t="s">
        <v>29</v>
      </c>
      <c r="E122" s="181" t="s">
        <v>96</v>
      </c>
      <c r="F122" s="182" t="s">
        <v>99</v>
      </c>
      <c r="G122" s="183">
        <v>0.08</v>
      </c>
      <c r="H122" s="183">
        <v>19.510000000000002</v>
      </c>
      <c r="I122" s="71">
        <v>24</v>
      </c>
      <c r="J122" s="183">
        <v>94</v>
      </c>
      <c r="K122" s="184">
        <v>864</v>
      </c>
      <c r="L122" s="183">
        <v>3.63</v>
      </c>
      <c r="M122" s="197"/>
    </row>
    <row r="123" spans="1:13" ht="13.8" x14ac:dyDescent="0.25">
      <c r="A123" s="30"/>
      <c r="B123" s="31"/>
      <c r="C123" s="40"/>
      <c r="D123" s="41" t="s">
        <v>30</v>
      </c>
      <c r="E123" s="42"/>
      <c r="F123" s="173">
        <v>747</v>
      </c>
      <c r="G123" s="173">
        <f>SUM(G117:G122)</f>
        <v>34.419999999999995</v>
      </c>
      <c r="H123" s="173">
        <f>SUM(H117:H122)</f>
        <v>49.58</v>
      </c>
      <c r="I123" s="173">
        <f>SUM(I117:I122)</f>
        <v>109.5</v>
      </c>
      <c r="J123" s="173">
        <f>SUM(J117:J122)</f>
        <v>783.3</v>
      </c>
      <c r="K123" s="174"/>
      <c r="L123" s="173">
        <f>SUM(L117:L122)</f>
        <v>41.370000000000005</v>
      </c>
      <c r="M123" s="197"/>
    </row>
    <row r="124" spans="1:13" ht="14.4" thickBot="1" x14ac:dyDescent="0.3">
      <c r="A124" s="18">
        <f>A112</f>
        <v>2</v>
      </c>
      <c r="B124" s="19">
        <f>B112</f>
        <v>4</v>
      </c>
      <c r="C124" s="56" t="s">
        <v>4</v>
      </c>
      <c r="D124" s="57"/>
      <c r="E124" s="43"/>
      <c r="F124" s="172">
        <f>F116+F123</f>
        <v>1317</v>
      </c>
      <c r="G124" s="172">
        <f>G116+G123</f>
        <v>49.94</v>
      </c>
      <c r="H124" s="172">
        <f>H116+H123</f>
        <v>69.319999999999993</v>
      </c>
      <c r="I124" s="172">
        <f>I116+I123</f>
        <v>207.38</v>
      </c>
      <c r="J124" s="172">
        <f>J116+J123</f>
        <v>1511.5</v>
      </c>
      <c r="K124" s="172"/>
      <c r="L124" s="172">
        <f>L116+L123</f>
        <v>79.760000000000005</v>
      </c>
      <c r="M124" s="197"/>
    </row>
    <row r="125" spans="1:13" ht="14.4" thickBot="1" x14ac:dyDescent="0.3">
      <c r="A125" s="11">
        <v>2</v>
      </c>
      <c r="B125" s="12">
        <v>5</v>
      </c>
      <c r="C125" s="44" t="s">
        <v>19</v>
      </c>
      <c r="D125" s="45" t="s">
        <v>20</v>
      </c>
      <c r="E125" s="49" t="s">
        <v>42</v>
      </c>
      <c r="F125" s="161">
        <v>150</v>
      </c>
      <c r="G125" s="130">
        <v>6.75</v>
      </c>
      <c r="H125" s="130">
        <v>13.2</v>
      </c>
      <c r="I125" s="131">
        <v>33.96</v>
      </c>
      <c r="J125" s="130">
        <v>326.89999999999998</v>
      </c>
      <c r="K125" s="62">
        <v>393</v>
      </c>
      <c r="L125" s="143">
        <v>19.2</v>
      </c>
      <c r="M125" s="197"/>
    </row>
    <row r="126" spans="1:13" ht="13.8" x14ac:dyDescent="0.25">
      <c r="A126" s="13"/>
      <c r="B126" s="8"/>
      <c r="C126" s="35"/>
      <c r="D126" s="46" t="s">
        <v>21</v>
      </c>
      <c r="E126" s="164" t="s">
        <v>38</v>
      </c>
      <c r="F126" s="165">
        <v>200</v>
      </c>
      <c r="G126" s="85" t="s">
        <v>106</v>
      </c>
      <c r="H126" s="85" t="s">
        <v>109</v>
      </c>
      <c r="I126" s="86" t="s">
        <v>201</v>
      </c>
      <c r="J126" s="85" t="s">
        <v>71</v>
      </c>
      <c r="K126" s="162">
        <v>944</v>
      </c>
      <c r="L126" s="118">
        <v>2.98</v>
      </c>
      <c r="M126" s="197"/>
    </row>
    <row r="127" spans="1:13" ht="13.8" x14ac:dyDescent="0.25">
      <c r="A127" s="13"/>
      <c r="B127" s="8"/>
      <c r="C127" s="35"/>
      <c r="D127" s="46" t="s">
        <v>23</v>
      </c>
      <c r="E127" s="103" t="s">
        <v>200</v>
      </c>
      <c r="F127" s="162">
        <v>150</v>
      </c>
      <c r="G127" s="185">
        <v>1.5</v>
      </c>
      <c r="H127" s="185">
        <v>0.3</v>
      </c>
      <c r="I127" s="186">
        <v>21</v>
      </c>
      <c r="J127" s="185">
        <v>96</v>
      </c>
      <c r="K127" s="179"/>
      <c r="L127" s="152">
        <v>24.75</v>
      </c>
      <c r="M127" s="197"/>
    </row>
    <row r="128" spans="1:13" ht="15.75" customHeight="1" thickBot="1" x14ac:dyDescent="0.3">
      <c r="A128" s="30"/>
      <c r="B128" s="31"/>
      <c r="C128" s="40"/>
      <c r="D128" s="41" t="s">
        <v>30</v>
      </c>
      <c r="E128" s="42"/>
      <c r="F128" s="173">
        <f>SUM(F125:F127)</f>
        <v>500</v>
      </c>
      <c r="G128" s="92">
        <v>8.4499999999999993</v>
      </c>
      <c r="H128" s="92">
        <v>13.5</v>
      </c>
      <c r="I128" s="93">
        <v>68.959999999999994</v>
      </c>
      <c r="J128" s="92">
        <v>703.59</v>
      </c>
      <c r="K128" s="174"/>
      <c r="L128" s="92">
        <v>46.93</v>
      </c>
      <c r="M128" s="197"/>
    </row>
    <row r="129" spans="1:13" ht="13.8" x14ac:dyDescent="0.25">
      <c r="A129" s="15">
        <f>A125</f>
        <v>2</v>
      </c>
      <c r="B129" s="6">
        <f>B125</f>
        <v>5</v>
      </c>
      <c r="C129" s="32" t="s">
        <v>24</v>
      </c>
      <c r="D129" s="33" t="s">
        <v>25</v>
      </c>
      <c r="E129" s="187" t="s">
        <v>202</v>
      </c>
      <c r="F129" s="188">
        <v>60</v>
      </c>
      <c r="G129" s="95">
        <v>0.82</v>
      </c>
      <c r="H129" s="95">
        <v>3.71</v>
      </c>
      <c r="I129" s="96">
        <v>5.0599999999999996</v>
      </c>
      <c r="J129" s="95">
        <v>56.88</v>
      </c>
      <c r="K129" s="59">
        <v>45</v>
      </c>
      <c r="L129" s="138">
        <v>1.86</v>
      </c>
      <c r="M129" s="197"/>
    </row>
    <row r="130" spans="1:13" ht="13.8" x14ac:dyDescent="0.25">
      <c r="A130" s="13"/>
      <c r="B130" s="8"/>
      <c r="C130" s="35"/>
      <c r="D130" s="36" t="s">
        <v>26</v>
      </c>
      <c r="E130" s="189" t="s">
        <v>123</v>
      </c>
      <c r="F130" s="190" t="s">
        <v>125</v>
      </c>
      <c r="G130" s="85">
        <v>1.68</v>
      </c>
      <c r="H130" s="85">
        <v>4.09</v>
      </c>
      <c r="I130" s="86">
        <v>13.27</v>
      </c>
      <c r="J130" s="85">
        <v>96.6</v>
      </c>
      <c r="K130" s="64">
        <v>195</v>
      </c>
      <c r="L130" s="118">
        <v>5.3</v>
      </c>
      <c r="M130" s="197"/>
    </row>
    <row r="131" spans="1:13" ht="13.8" x14ac:dyDescent="0.25">
      <c r="A131" s="13"/>
      <c r="B131" s="8"/>
      <c r="C131" s="35"/>
      <c r="D131" s="36" t="s">
        <v>27</v>
      </c>
      <c r="E131" s="189" t="s">
        <v>203</v>
      </c>
      <c r="F131" s="190" t="s">
        <v>80</v>
      </c>
      <c r="G131" s="85">
        <v>10.35</v>
      </c>
      <c r="H131" s="85">
        <v>12.72</v>
      </c>
      <c r="I131" s="86">
        <v>14.07</v>
      </c>
      <c r="J131" s="85">
        <v>194.9</v>
      </c>
      <c r="K131" s="64" t="s">
        <v>41</v>
      </c>
      <c r="L131" s="118">
        <v>20.079999999999998</v>
      </c>
      <c r="M131" s="197"/>
    </row>
    <row r="132" spans="1:13" ht="13.8" x14ac:dyDescent="0.25">
      <c r="A132" s="13"/>
      <c r="B132" s="8"/>
      <c r="C132" s="35"/>
      <c r="D132" s="36" t="s">
        <v>28</v>
      </c>
      <c r="E132" s="191" t="s">
        <v>204</v>
      </c>
      <c r="F132" s="192" t="s">
        <v>144</v>
      </c>
      <c r="G132" s="100">
        <v>5.52</v>
      </c>
      <c r="H132" s="100">
        <v>4.5199999999999996</v>
      </c>
      <c r="I132" s="101">
        <v>26.45</v>
      </c>
      <c r="J132" s="100">
        <v>168.45</v>
      </c>
      <c r="K132" s="99">
        <v>414</v>
      </c>
      <c r="L132" s="157">
        <v>3.88</v>
      </c>
      <c r="M132" s="197"/>
    </row>
    <row r="133" spans="1:13" ht="13.8" x14ac:dyDescent="0.25">
      <c r="A133" s="13"/>
      <c r="B133" s="8"/>
      <c r="C133" s="35"/>
      <c r="D133" s="36" t="s">
        <v>22</v>
      </c>
      <c r="E133" s="189" t="s">
        <v>57</v>
      </c>
      <c r="F133" s="190">
        <v>47</v>
      </c>
      <c r="G133" s="85">
        <v>4.8</v>
      </c>
      <c r="H133" s="85">
        <v>1.6</v>
      </c>
      <c r="I133" s="86">
        <v>24.6</v>
      </c>
      <c r="J133" s="85" t="s">
        <v>206</v>
      </c>
      <c r="K133" s="64"/>
      <c r="L133" s="118">
        <v>3.33</v>
      </c>
      <c r="M133" s="197"/>
    </row>
    <row r="134" spans="1:13" ht="13.8" x14ac:dyDescent="0.25">
      <c r="A134" s="13"/>
      <c r="B134" s="8"/>
      <c r="C134" s="35"/>
      <c r="D134" s="36" t="s">
        <v>29</v>
      </c>
      <c r="E134" s="193" t="s">
        <v>58</v>
      </c>
      <c r="F134" s="190">
        <v>200</v>
      </c>
      <c r="G134" s="118">
        <v>0.04</v>
      </c>
      <c r="H134" s="118">
        <v>0</v>
      </c>
      <c r="I134" s="119">
        <v>24.76</v>
      </c>
      <c r="J134" s="118">
        <v>94.2</v>
      </c>
      <c r="K134" s="64" t="s">
        <v>205</v>
      </c>
      <c r="L134" s="118">
        <v>1.1200000000000001</v>
      </c>
      <c r="M134" s="197"/>
    </row>
    <row r="135" spans="1:13" ht="13.8" x14ac:dyDescent="0.25">
      <c r="A135" s="14"/>
      <c r="B135" s="10"/>
      <c r="C135" s="33"/>
      <c r="D135" s="84" t="s">
        <v>30</v>
      </c>
      <c r="E135" s="169"/>
      <c r="F135" s="170">
        <f>SUM(F129:F134)</f>
        <v>307</v>
      </c>
      <c r="G135" s="170">
        <f>SUM(G129:G134)</f>
        <v>23.209999999999997</v>
      </c>
      <c r="H135" s="170">
        <f>SUM(H129:H134)</f>
        <v>26.64</v>
      </c>
      <c r="I135" s="170">
        <f>SUM(I129:I134)</f>
        <v>108.21</v>
      </c>
      <c r="J135" s="170">
        <f>SUM(J129:J134)</f>
        <v>611.03</v>
      </c>
      <c r="K135" s="171"/>
      <c r="L135" s="170">
        <f>SUM(L129:L134)</f>
        <v>35.569999999999993</v>
      </c>
      <c r="M135" s="197"/>
    </row>
    <row r="136" spans="1:13" ht="14.4" thickBot="1" x14ac:dyDescent="0.3">
      <c r="A136" s="18">
        <f>A125</f>
        <v>2</v>
      </c>
      <c r="B136" s="19">
        <f>B125</f>
        <v>5</v>
      </c>
      <c r="C136" s="56" t="s">
        <v>4</v>
      </c>
      <c r="D136" s="57"/>
      <c r="E136" s="43"/>
      <c r="F136" s="172">
        <f>F128+F135</f>
        <v>807</v>
      </c>
      <c r="G136" s="172">
        <f>G128+G135</f>
        <v>31.659999999999997</v>
      </c>
      <c r="H136" s="172">
        <f>H128+H135</f>
        <v>40.14</v>
      </c>
      <c r="I136" s="172">
        <f>I128+I135</f>
        <v>177.17</v>
      </c>
      <c r="J136" s="172">
        <f>J128+J135</f>
        <v>1314.62</v>
      </c>
      <c r="K136" s="172"/>
      <c r="L136" s="172">
        <f>L128+L135</f>
        <v>82.5</v>
      </c>
      <c r="M136" s="197"/>
    </row>
    <row r="137" spans="1:13" ht="14.4" thickBot="1" x14ac:dyDescent="0.3">
      <c r="A137" s="16"/>
      <c r="B137" s="17"/>
      <c r="C137" s="194" t="s">
        <v>5</v>
      </c>
      <c r="D137" s="194"/>
      <c r="E137" s="194"/>
      <c r="F137" s="195">
        <f>(F18+F31+F44+F58+F71+F84+F99+F111+F124+F136)/(IF(F18=0,0,1)+IF(F31=0,0,1)+IF(F44=0,0,1)+IF(F58=0,0,1)+IF(F71=0,0,1)+IF(F84=0,0,1)+IF(F99=0,0,1)+IF(F111=0,0,1)+IF(F124=0,0,1)+IF(F136=0,0,1))</f>
        <v>1264.5</v>
      </c>
      <c r="G137" s="195">
        <f>(G18+G31+G44+G58+G71+G84+G99+G111+G124+G136)/(IF(G18=0,0,1)+IF(G31=0,0,1)+IF(G44=0,0,1)+IF(G58=0,0,1)+IF(G71=0,0,1)+IF(G84=0,0,1)+IF(G99=0,0,1)+IF(G111=0,0,1)+IF(G124=0,0,1)+IF(G136=0,0,1))</f>
        <v>43.427999999999997</v>
      </c>
      <c r="H137" s="195">
        <f>(H18+H31+H44+H58+H71+H84+H99+H111+H124+H136)/(IF(H18=0,0,1)+IF(H31=0,0,1)+IF(H44=0,0,1)+IF(H58=0,0,1)+IF(H71=0,0,1)+IF(H84=0,0,1)+IF(H99=0,0,1)+IF(H111=0,0,1)+IF(H124=0,0,1)+IF(H136=0,0,1))</f>
        <v>41.59</v>
      </c>
      <c r="I137" s="195">
        <f>(I18+I31+I44+I58+I71+I84+I99+I111+I124+I136)/(IF(I18=0,0,1)+IF(I31=0,0,1)+IF(I44=0,0,1)+IF(I58=0,0,1)+IF(I71=0,0,1)+IF(I84=0,0,1)+IF(I99=0,0,1)+IF(I111=0,0,1)+IF(I124=0,0,1)+IF(I136=0,0,1))</f>
        <v>187.32599999999996</v>
      </c>
      <c r="J137" s="195">
        <f>(J18+J31+J44+J58+J71+J84+J99+J111+J124+J136)/(IF(J18=0,0,1)+IF(J31=0,0,1)+IF(J44=0,0,1)+IF(J58=0,0,1)+IF(J71=0,0,1)+IF(J84=0,0,1)+IF(J99=0,0,1)+IF(J111=0,0,1)+IF(J124=0,0,1)+IF(J136=0,0,1))</f>
        <v>1389.4169999999999</v>
      </c>
      <c r="K137" s="195"/>
      <c r="L137" s="195">
        <v>81.66</v>
      </c>
      <c r="M137" s="197"/>
    </row>
    <row r="138" spans="1:13" ht="13.8" x14ac:dyDescent="0.25">
      <c r="C138" s="196"/>
      <c r="D138" s="196"/>
      <c r="E138" s="197"/>
      <c r="F138" s="197"/>
      <c r="G138" s="197"/>
      <c r="H138" s="197"/>
      <c r="I138" s="197"/>
      <c r="J138" s="197"/>
      <c r="K138" s="197"/>
      <c r="L138" s="197"/>
      <c r="M138" s="197"/>
    </row>
    <row r="139" spans="1:13" ht="13.8" x14ac:dyDescent="0.25">
      <c r="C139" s="196"/>
      <c r="D139" s="196"/>
      <c r="E139" s="197"/>
      <c r="F139" s="197"/>
      <c r="G139" s="197"/>
      <c r="H139" s="197"/>
      <c r="I139" s="197"/>
      <c r="J139" s="197"/>
      <c r="K139" s="197"/>
      <c r="L139" s="197"/>
      <c r="M139" s="197"/>
    </row>
    <row r="140" spans="1:13" ht="13.8" x14ac:dyDescent="0.25">
      <c r="C140" s="196"/>
      <c r="D140" s="196"/>
      <c r="E140" s="197"/>
      <c r="F140" s="197"/>
      <c r="G140" s="197"/>
      <c r="H140" s="197"/>
      <c r="I140" s="197"/>
      <c r="J140" s="197"/>
      <c r="K140" s="197"/>
    </row>
    <row r="141" spans="1:13" ht="13.8" x14ac:dyDescent="0.25">
      <c r="C141" s="196"/>
      <c r="D141" s="196"/>
      <c r="E141" s="197"/>
      <c r="F141" s="197"/>
      <c r="G141" s="197"/>
      <c r="H141" s="197"/>
      <c r="I141" s="197"/>
      <c r="J141" s="197"/>
      <c r="K141" s="197"/>
    </row>
    <row r="142" spans="1:13" ht="13.8" x14ac:dyDescent="0.25">
      <c r="C142" s="196"/>
      <c r="D142" s="196"/>
      <c r="E142" s="197"/>
      <c r="F142" s="197"/>
      <c r="G142" s="197"/>
      <c r="H142" s="197"/>
      <c r="I142" s="197"/>
      <c r="J142" s="197"/>
      <c r="K142" s="197"/>
    </row>
    <row r="143" spans="1:13" ht="13.8" x14ac:dyDescent="0.25">
      <c r="C143" s="196"/>
      <c r="D143" s="196"/>
      <c r="E143" s="197"/>
      <c r="F143" s="197"/>
      <c r="G143" s="197"/>
      <c r="H143" s="197"/>
      <c r="I143" s="197"/>
      <c r="J143" s="197"/>
      <c r="K143" s="197"/>
    </row>
    <row r="144" spans="1:13" ht="13.8" x14ac:dyDescent="0.25">
      <c r="C144" s="196"/>
      <c r="D144" s="196"/>
      <c r="E144" s="197"/>
      <c r="F144" s="197"/>
      <c r="G144" s="197"/>
      <c r="H144" s="197"/>
      <c r="I144" s="197"/>
      <c r="J144" s="197"/>
      <c r="K144" s="197"/>
    </row>
    <row r="145" spans="3:11" ht="13.8" x14ac:dyDescent="0.25">
      <c r="C145" s="196"/>
      <c r="D145" s="196"/>
      <c r="E145" s="197"/>
      <c r="F145" s="197"/>
      <c r="G145" s="197"/>
      <c r="H145" s="197"/>
      <c r="I145" s="197"/>
      <c r="J145" s="197"/>
      <c r="K145" s="197"/>
    </row>
    <row r="146" spans="3:11" ht="13.8" x14ac:dyDescent="0.25">
      <c r="C146" s="196"/>
      <c r="D146" s="196"/>
      <c r="E146" s="197"/>
      <c r="F146" s="197"/>
      <c r="G146" s="197"/>
      <c r="H146" s="197"/>
      <c r="I146" s="197"/>
      <c r="J146" s="197"/>
      <c r="K146" s="197"/>
    </row>
    <row r="147" spans="3:11" ht="13.8" x14ac:dyDescent="0.25">
      <c r="C147" s="196"/>
      <c r="D147" s="196"/>
      <c r="E147" s="197"/>
      <c r="F147" s="197"/>
      <c r="G147" s="197"/>
      <c r="H147" s="197"/>
      <c r="I147" s="197"/>
      <c r="J147" s="197"/>
      <c r="K147" s="197"/>
    </row>
    <row r="148" spans="3:11" ht="13.8" x14ac:dyDescent="0.25">
      <c r="C148" s="196"/>
      <c r="D148" s="196"/>
      <c r="E148" s="197"/>
      <c r="F148" s="197"/>
      <c r="G148" s="197"/>
      <c r="H148" s="197"/>
      <c r="I148" s="197"/>
      <c r="J148" s="197"/>
      <c r="K148" s="197"/>
    </row>
    <row r="149" spans="3:11" ht="13.8" x14ac:dyDescent="0.25">
      <c r="C149" s="196"/>
      <c r="D149" s="196"/>
      <c r="E149" s="197"/>
      <c r="F149" s="197"/>
      <c r="G149" s="197"/>
      <c r="H149" s="197"/>
      <c r="I149" s="197"/>
      <c r="J149" s="197"/>
      <c r="K149" s="197"/>
    </row>
    <row r="150" spans="3:11" ht="13.8" x14ac:dyDescent="0.25">
      <c r="C150" s="196"/>
      <c r="D150" s="196"/>
      <c r="E150" s="197"/>
      <c r="F150" s="197"/>
      <c r="G150" s="197"/>
      <c r="H150" s="197"/>
      <c r="I150" s="197"/>
      <c r="J150" s="197"/>
      <c r="K150" s="197"/>
    </row>
    <row r="151" spans="3:11" ht="13.8" x14ac:dyDescent="0.25">
      <c r="C151" s="196"/>
      <c r="D151" s="196"/>
      <c r="E151" s="197"/>
      <c r="F151" s="197"/>
      <c r="G151" s="197"/>
      <c r="H151" s="197"/>
      <c r="I151" s="197"/>
      <c r="J151" s="197"/>
      <c r="K151" s="197"/>
    </row>
    <row r="152" spans="3:11" ht="13.8" x14ac:dyDescent="0.25">
      <c r="C152" s="196"/>
      <c r="D152" s="196"/>
      <c r="E152" s="197"/>
      <c r="F152" s="197"/>
      <c r="G152" s="197"/>
      <c r="H152" s="197"/>
      <c r="I152" s="197"/>
      <c r="J152" s="197"/>
      <c r="K152" s="197"/>
    </row>
    <row r="153" spans="3:11" ht="13.8" x14ac:dyDescent="0.25">
      <c r="C153" s="196"/>
      <c r="D153" s="196"/>
      <c r="E153" s="197"/>
      <c r="F153" s="197"/>
      <c r="G153" s="197"/>
      <c r="H153" s="197"/>
      <c r="I153" s="197"/>
      <c r="J153" s="197"/>
      <c r="K153" s="197"/>
    </row>
    <row r="154" spans="3:11" ht="13.8" x14ac:dyDescent="0.25">
      <c r="C154" s="196"/>
      <c r="D154" s="196"/>
      <c r="E154" s="197"/>
      <c r="F154" s="197"/>
      <c r="G154" s="197"/>
      <c r="H154" s="197"/>
      <c r="I154" s="197"/>
      <c r="J154" s="197"/>
      <c r="K154" s="197"/>
    </row>
    <row r="155" spans="3:11" ht="13.8" x14ac:dyDescent="0.25">
      <c r="C155" s="196"/>
      <c r="D155" s="196"/>
      <c r="E155" s="197"/>
      <c r="F155" s="197"/>
      <c r="G155" s="197"/>
      <c r="H155" s="197"/>
      <c r="I155" s="197"/>
      <c r="J155" s="197"/>
      <c r="K155" s="197"/>
    </row>
    <row r="156" spans="3:11" ht="13.8" x14ac:dyDescent="0.25">
      <c r="C156" s="196"/>
      <c r="D156" s="196"/>
      <c r="E156" s="197"/>
      <c r="F156" s="197"/>
      <c r="G156" s="197"/>
      <c r="H156" s="197"/>
      <c r="I156" s="197"/>
      <c r="J156" s="197"/>
      <c r="K156" s="197"/>
    </row>
    <row r="157" spans="3:11" ht="13.8" x14ac:dyDescent="0.25">
      <c r="C157" s="196"/>
      <c r="D157" s="196"/>
      <c r="E157" s="197"/>
      <c r="F157" s="197"/>
      <c r="G157" s="197"/>
      <c r="H157" s="197"/>
      <c r="I157" s="197"/>
      <c r="J157" s="197"/>
      <c r="K157" s="197"/>
    </row>
    <row r="158" spans="3:11" ht="13.8" x14ac:dyDescent="0.25">
      <c r="C158" s="196"/>
      <c r="D158" s="196"/>
      <c r="E158" s="197"/>
      <c r="F158" s="197"/>
      <c r="G158" s="197"/>
      <c r="H158" s="197"/>
      <c r="I158" s="197"/>
      <c r="J158" s="197"/>
      <c r="K158" s="197"/>
    </row>
    <row r="159" spans="3:11" ht="13.8" x14ac:dyDescent="0.25">
      <c r="C159" s="196"/>
      <c r="D159" s="196"/>
      <c r="E159" s="197"/>
      <c r="F159" s="197"/>
      <c r="G159" s="197"/>
      <c r="H159" s="197"/>
      <c r="I159" s="197"/>
      <c r="J159" s="197"/>
      <c r="K159" s="197"/>
    </row>
    <row r="160" spans="3:11" ht="13.8" x14ac:dyDescent="0.25">
      <c r="C160" s="196"/>
      <c r="D160" s="196"/>
      <c r="E160" s="197"/>
      <c r="F160" s="197"/>
      <c r="G160" s="197"/>
      <c r="H160" s="197"/>
      <c r="I160" s="197"/>
      <c r="J160" s="197"/>
      <c r="K160" s="197"/>
    </row>
    <row r="161" spans="3:11" ht="13.8" x14ac:dyDescent="0.25">
      <c r="C161" s="196"/>
      <c r="D161" s="196"/>
      <c r="E161" s="197"/>
      <c r="F161" s="197"/>
      <c r="G161" s="197"/>
      <c r="H161" s="197"/>
      <c r="I161" s="197"/>
      <c r="J161" s="197"/>
      <c r="K161" s="197"/>
    </row>
    <row r="162" spans="3:11" ht="13.8" x14ac:dyDescent="0.25">
      <c r="C162" s="196"/>
      <c r="D162" s="196"/>
      <c r="E162" s="197"/>
      <c r="F162" s="197"/>
      <c r="G162" s="197"/>
      <c r="H162" s="197"/>
      <c r="I162" s="197"/>
      <c r="J162" s="197"/>
      <c r="K162" s="197"/>
    </row>
    <row r="163" spans="3:11" ht="13.8" x14ac:dyDescent="0.25">
      <c r="C163" s="196"/>
      <c r="D163" s="196"/>
      <c r="E163" s="197"/>
      <c r="F163" s="197"/>
      <c r="G163" s="197"/>
      <c r="H163" s="197"/>
      <c r="I163" s="197"/>
      <c r="J163" s="197"/>
      <c r="K163" s="197"/>
    </row>
    <row r="164" spans="3:11" ht="13.8" x14ac:dyDescent="0.25">
      <c r="C164" s="196"/>
      <c r="D164" s="196"/>
      <c r="E164" s="197"/>
      <c r="F164" s="197"/>
      <c r="G164" s="197"/>
      <c r="H164" s="197"/>
      <c r="I164" s="197"/>
      <c r="J164" s="197"/>
      <c r="K164" s="197"/>
    </row>
    <row r="165" spans="3:11" ht="13.8" x14ac:dyDescent="0.25">
      <c r="C165" s="196"/>
      <c r="D165" s="196"/>
      <c r="E165" s="197"/>
      <c r="F165" s="197"/>
      <c r="G165" s="197"/>
      <c r="H165" s="197"/>
      <c r="I165" s="197"/>
      <c r="J165" s="197"/>
      <c r="K165" s="197"/>
    </row>
    <row r="166" spans="3:11" ht="13.8" x14ac:dyDescent="0.25">
      <c r="C166" s="196"/>
      <c r="D166" s="196"/>
      <c r="E166" s="197"/>
      <c r="F166" s="197"/>
      <c r="G166" s="197"/>
      <c r="H166" s="197"/>
      <c r="I166" s="197"/>
      <c r="J166" s="197"/>
      <c r="K166" s="197"/>
    </row>
    <row r="167" spans="3:11" ht="13.8" x14ac:dyDescent="0.25">
      <c r="C167" s="196"/>
      <c r="D167" s="196"/>
      <c r="E167" s="197"/>
      <c r="F167" s="197"/>
      <c r="G167" s="197"/>
      <c r="H167" s="197"/>
      <c r="I167" s="197"/>
      <c r="J167" s="197"/>
      <c r="K167" s="197"/>
    </row>
    <row r="168" spans="3:11" ht="13.8" x14ac:dyDescent="0.25">
      <c r="C168" s="196"/>
      <c r="D168" s="196"/>
      <c r="E168" s="197"/>
      <c r="F168" s="197"/>
      <c r="G168" s="197"/>
      <c r="H168" s="197"/>
      <c r="I168" s="197"/>
      <c r="J168" s="197"/>
      <c r="K168" s="197"/>
    </row>
    <row r="169" spans="3:11" ht="13.8" x14ac:dyDescent="0.25">
      <c r="C169" s="196"/>
      <c r="D169" s="196"/>
      <c r="E169" s="197"/>
      <c r="F169" s="197"/>
      <c r="G169" s="197"/>
      <c r="H169" s="197"/>
      <c r="I169" s="197"/>
      <c r="J169" s="197"/>
      <c r="K169" s="197"/>
    </row>
    <row r="170" spans="3:11" ht="13.8" x14ac:dyDescent="0.25">
      <c r="C170" s="196"/>
      <c r="D170" s="196"/>
      <c r="E170" s="197"/>
      <c r="F170" s="197"/>
      <c r="G170" s="197"/>
      <c r="H170" s="197"/>
      <c r="I170" s="197"/>
      <c r="J170" s="197"/>
      <c r="K170" s="197"/>
    </row>
    <row r="171" spans="3:11" ht="13.8" x14ac:dyDescent="0.25">
      <c r="C171" s="196"/>
      <c r="D171" s="196"/>
      <c r="E171" s="197"/>
      <c r="F171" s="197"/>
      <c r="G171" s="197"/>
      <c r="H171" s="197"/>
      <c r="I171" s="197"/>
      <c r="J171" s="197"/>
      <c r="K171" s="197"/>
    </row>
    <row r="172" spans="3:11" ht="13.8" x14ac:dyDescent="0.25">
      <c r="C172" s="196"/>
      <c r="D172" s="196"/>
      <c r="E172" s="197"/>
      <c r="F172" s="197"/>
      <c r="G172" s="197"/>
      <c r="H172" s="197"/>
      <c r="I172" s="197"/>
      <c r="J172" s="197"/>
      <c r="K172" s="197"/>
    </row>
    <row r="173" spans="3:11" ht="13.8" x14ac:dyDescent="0.25">
      <c r="C173" s="196"/>
      <c r="D173" s="196"/>
      <c r="E173" s="197"/>
      <c r="F173" s="197"/>
      <c r="G173" s="197"/>
      <c r="H173" s="197"/>
      <c r="I173" s="197"/>
      <c r="J173" s="197"/>
      <c r="K173" s="197"/>
    </row>
    <row r="174" spans="3:11" ht="13.8" x14ac:dyDescent="0.25">
      <c r="C174" s="196"/>
      <c r="D174" s="196"/>
      <c r="E174" s="197"/>
      <c r="F174" s="197"/>
      <c r="G174" s="197"/>
      <c r="H174" s="197"/>
      <c r="I174" s="197"/>
      <c r="J174" s="197"/>
      <c r="K174" s="197"/>
    </row>
    <row r="175" spans="3:11" ht="13.8" x14ac:dyDescent="0.25">
      <c r="C175" s="196"/>
      <c r="D175" s="196"/>
      <c r="E175" s="197"/>
      <c r="F175" s="197"/>
      <c r="G175" s="197"/>
      <c r="H175" s="197"/>
      <c r="I175" s="197"/>
      <c r="J175" s="197"/>
      <c r="K175" s="197"/>
    </row>
    <row r="176" spans="3:11" ht="13.8" x14ac:dyDescent="0.25">
      <c r="C176" s="196"/>
      <c r="D176" s="196"/>
      <c r="E176" s="197"/>
      <c r="F176" s="197"/>
      <c r="G176" s="197"/>
      <c r="H176" s="197"/>
      <c r="I176" s="197"/>
      <c r="J176" s="197"/>
      <c r="K176" s="197"/>
    </row>
    <row r="177" spans="3:11" ht="13.8" x14ac:dyDescent="0.25">
      <c r="C177" s="196"/>
      <c r="D177" s="196"/>
      <c r="E177" s="197"/>
      <c r="F177" s="197"/>
      <c r="G177" s="197"/>
      <c r="H177" s="197"/>
      <c r="I177" s="197"/>
      <c r="J177" s="197"/>
      <c r="K177" s="197"/>
    </row>
    <row r="178" spans="3:11" ht="13.8" x14ac:dyDescent="0.25">
      <c r="C178" s="196"/>
      <c r="D178" s="196"/>
      <c r="E178" s="197"/>
      <c r="F178" s="197"/>
      <c r="G178" s="197"/>
      <c r="H178" s="197"/>
      <c r="I178" s="197"/>
      <c r="J178" s="197"/>
      <c r="K178" s="197"/>
    </row>
    <row r="179" spans="3:11" ht="13.8" x14ac:dyDescent="0.25">
      <c r="C179" s="196"/>
      <c r="D179" s="196"/>
      <c r="E179" s="197"/>
      <c r="F179" s="197"/>
      <c r="G179" s="197"/>
      <c r="H179" s="197"/>
      <c r="I179" s="197"/>
      <c r="J179" s="197"/>
      <c r="K179" s="197"/>
    </row>
    <row r="180" spans="3:11" ht="13.8" x14ac:dyDescent="0.25">
      <c r="C180" s="196"/>
      <c r="D180" s="196"/>
      <c r="E180" s="197"/>
      <c r="F180" s="197"/>
      <c r="G180" s="197"/>
      <c r="H180" s="197"/>
      <c r="I180" s="197"/>
      <c r="J180" s="197"/>
      <c r="K180" s="197"/>
    </row>
    <row r="181" spans="3:11" ht="13.8" x14ac:dyDescent="0.25">
      <c r="C181" s="196"/>
      <c r="D181" s="196"/>
      <c r="E181" s="197"/>
      <c r="F181" s="197"/>
      <c r="G181" s="197"/>
      <c r="H181" s="197"/>
      <c r="I181" s="197"/>
      <c r="J181" s="197"/>
      <c r="K181" s="197"/>
    </row>
    <row r="182" spans="3:11" ht="13.8" x14ac:dyDescent="0.25">
      <c r="C182" s="196"/>
      <c r="D182" s="196"/>
      <c r="E182" s="197"/>
      <c r="F182" s="197"/>
      <c r="G182" s="197"/>
      <c r="H182" s="197"/>
      <c r="I182" s="197"/>
      <c r="J182" s="197"/>
      <c r="K182" s="197"/>
    </row>
    <row r="183" spans="3:11" ht="13.8" x14ac:dyDescent="0.25">
      <c r="C183" s="196"/>
      <c r="D183" s="196"/>
      <c r="E183" s="197"/>
      <c r="F183" s="197"/>
      <c r="G183" s="197"/>
      <c r="H183" s="197"/>
      <c r="I183" s="197"/>
      <c r="J183" s="197"/>
      <c r="K183" s="197"/>
    </row>
    <row r="184" spans="3:11" ht="13.8" x14ac:dyDescent="0.25">
      <c r="C184" s="196"/>
      <c r="D184" s="196"/>
      <c r="E184" s="197"/>
      <c r="F184" s="197"/>
      <c r="G184" s="197"/>
      <c r="H184" s="197"/>
      <c r="I184" s="197"/>
      <c r="J184" s="197"/>
      <c r="K184" s="197"/>
    </row>
    <row r="185" spans="3:11" ht="13.8" x14ac:dyDescent="0.25">
      <c r="C185" s="196"/>
      <c r="D185" s="196"/>
      <c r="E185" s="197"/>
      <c r="F185" s="197"/>
      <c r="G185" s="197"/>
      <c r="H185" s="197"/>
      <c r="I185" s="197"/>
      <c r="J185" s="197"/>
      <c r="K185" s="197"/>
    </row>
    <row r="186" spans="3:11" ht="13.8" x14ac:dyDescent="0.25">
      <c r="C186" s="196"/>
      <c r="D186" s="196"/>
      <c r="E186" s="197"/>
      <c r="F186" s="197"/>
      <c r="G186" s="197"/>
      <c r="H186" s="197"/>
      <c r="I186" s="197"/>
      <c r="J186" s="197"/>
      <c r="K186" s="197"/>
    </row>
    <row r="187" spans="3:11" ht="13.8" x14ac:dyDescent="0.25">
      <c r="C187" s="196"/>
      <c r="D187" s="196"/>
      <c r="E187" s="197"/>
      <c r="F187" s="197"/>
      <c r="G187" s="197"/>
      <c r="H187" s="197"/>
      <c r="I187" s="197"/>
      <c r="J187" s="197"/>
      <c r="K187" s="197"/>
    </row>
    <row r="188" spans="3:11" ht="13.8" x14ac:dyDescent="0.25">
      <c r="C188" s="196"/>
      <c r="D188" s="196"/>
      <c r="E188" s="197"/>
      <c r="F188" s="197"/>
      <c r="G188" s="197"/>
      <c r="H188" s="197"/>
      <c r="I188" s="197"/>
      <c r="J188" s="197"/>
      <c r="K188" s="197"/>
    </row>
    <row r="189" spans="3:11" ht="13.8" x14ac:dyDescent="0.25">
      <c r="C189" s="196"/>
      <c r="D189" s="196"/>
      <c r="E189" s="197"/>
      <c r="F189" s="197"/>
      <c r="G189" s="197"/>
      <c r="H189" s="197"/>
      <c r="I189" s="197"/>
      <c r="J189" s="197"/>
      <c r="K189" s="197"/>
    </row>
    <row r="190" spans="3:11" ht="13.8" x14ac:dyDescent="0.25">
      <c r="C190" s="196"/>
      <c r="D190" s="196"/>
      <c r="E190" s="197"/>
      <c r="F190" s="197"/>
      <c r="G190" s="197"/>
      <c r="H190" s="197"/>
      <c r="I190" s="197"/>
      <c r="J190" s="197"/>
      <c r="K190" s="197"/>
    </row>
    <row r="191" spans="3:11" ht="13.8" x14ac:dyDescent="0.25">
      <c r="C191" s="196"/>
      <c r="D191" s="196"/>
      <c r="E191" s="197"/>
      <c r="F191" s="197"/>
      <c r="G191" s="197"/>
      <c r="H191" s="197"/>
      <c r="I191" s="197"/>
      <c r="J191" s="197"/>
      <c r="K191" s="197"/>
    </row>
    <row r="192" spans="3:11" ht="13.8" x14ac:dyDescent="0.25">
      <c r="C192" s="196"/>
      <c r="D192" s="196"/>
      <c r="E192" s="197"/>
      <c r="F192" s="197"/>
      <c r="G192" s="197"/>
      <c r="H192" s="197"/>
      <c r="I192" s="197"/>
      <c r="J192" s="197"/>
      <c r="K192" s="197"/>
    </row>
    <row r="193" spans="3:11" ht="13.8" x14ac:dyDescent="0.25">
      <c r="C193" s="196"/>
      <c r="D193" s="196"/>
      <c r="E193" s="197"/>
      <c r="F193" s="197"/>
      <c r="G193" s="197"/>
      <c r="H193" s="197"/>
      <c r="I193" s="197"/>
      <c r="J193" s="197"/>
      <c r="K193" s="197"/>
    </row>
    <row r="194" spans="3:11" ht="13.8" x14ac:dyDescent="0.25">
      <c r="C194" s="196"/>
      <c r="D194" s="196"/>
      <c r="E194" s="197"/>
      <c r="F194" s="197"/>
      <c r="G194" s="197"/>
      <c r="H194" s="197"/>
      <c r="I194" s="197"/>
      <c r="J194" s="197"/>
      <c r="K194" s="197"/>
    </row>
    <row r="195" spans="3:11" ht="13.8" x14ac:dyDescent="0.25">
      <c r="C195" s="196"/>
      <c r="D195" s="196"/>
      <c r="E195" s="197"/>
      <c r="F195" s="197"/>
      <c r="G195" s="197"/>
      <c r="H195" s="197"/>
      <c r="I195" s="197"/>
      <c r="J195" s="197"/>
      <c r="K195" s="197"/>
    </row>
    <row r="196" spans="3:11" ht="13.8" x14ac:dyDescent="0.25">
      <c r="C196" s="196"/>
      <c r="D196" s="196"/>
      <c r="E196" s="197"/>
      <c r="F196" s="197"/>
      <c r="G196" s="197"/>
      <c r="H196" s="197"/>
      <c r="I196" s="197"/>
      <c r="J196" s="197"/>
      <c r="K196" s="197"/>
    </row>
    <row r="197" spans="3:11" ht="13.8" x14ac:dyDescent="0.25">
      <c r="C197" s="196"/>
      <c r="D197" s="196"/>
      <c r="E197" s="197"/>
      <c r="F197" s="197"/>
      <c r="G197" s="197"/>
      <c r="H197" s="197"/>
      <c r="I197" s="197"/>
      <c r="J197" s="197"/>
      <c r="K197" s="197"/>
    </row>
  </sheetData>
  <mergeCells count="14">
    <mergeCell ref="C58:D58"/>
    <mergeCell ref="C71:D71"/>
    <mergeCell ref="C18:D18"/>
    <mergeCell ref="C137:E137"/>
    <mergeCell ref="C136:D136"/>
    <mergeCell ref="C84:D84"/>
    <mergeCell ref="C99:D99"/>
    <mergeCell ref="C111:D111"/>
    <mergeCell ref="C124:D124"/>
    <mergeCell ref="C1:E1"/>
    <mergeCell ref="H1:K1"/>
    <mergeCell ref="H2:K2"/>
    <mergeCell ref="C31:D31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2023-10-18T17:32:24Z</dcterms:modified>
</cp:coreProperties>
</file>